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67B515A6-FED6-45DE-99F0-E93ADD59473C}" xr6:coauthVersionLast="47" xr6:coauthVersionMax="47" xr10:uidLastSave="{00000000-0000-0000-0000-000000000000}"/>
  <bookViews>
    <workbookView xWindow="4068" yWindow="3240" windowWidth="17280" windowHeight="8964" activeTab="1" xr2:uid="{00000000-000D-0000-FFFF-FFFF00000000}"/>
  </bookViews>
  <sheets>
    <sheet name=" KLASYFIK DRUŻYN 1-6 I WYN IND" sheetId="2" r:id="rId1"/>
    <sheet name=" KLASYFIK DRUŻYN 7-11 I WYN IN " sheetId="4" r:id="rId2"/>
    <sheet name="Arkusz2" sheetId="5" r:id="rId3"/>
  </sheets>
  <definedNames>
    <definedName name="_xlnm.Print_Area" localSheetId="0">' KLASYFIK DRUŻYN 1-6 I WYN IND'!$A$1:$P$48</definedName>
    <definedName name="_xlnm.Print_Area" localSheetId="1">' KLASYFIK DRUŻYN 7-11 I WYN IN '!$A$1:$P$48</definedName>
  </definedNames>
  <calcPr calcId="181029"/>
</workbook>
</file>

<file path=xl/calcChain.xml><?xml version="1.0" encoding="utf-8"?>
<calcChain xmlns="http://schemas.openxmlformats.org/spreadsheetml/2006/main">
  <c r="O46" i="4" l="1"/>
  <c r="N46" i="4"/>
  <c r="O44" i="4"/>
  <c r="N44" i="4"/>
  <c r="O45" i="4"/>
  <c r="N45" i="4"/>
  <c r="O42" i="4"/>
  <c r="N42" i="4"/>
  <c r="O41" i="4"/>
  <c r="N41" i="4"/>
  <c r="O43" i="4"/>
  <c r="N43" i="4"/>
  <c r="L11" i="4"/>
  <c r="J11" i="4"/>
  <c r="I11" i="4"/>
  <c r="G11" i="4"/>
  <c r="F11" i="4"/>
  <c r="D11" i="4"/>
  <c r="M10" i="4"/>
  <c r="M9" i="4"/>
  <c r="M8" i="4"/>
  <c r="M7" i="4"/>
  <c r="L37" i="4"/>
  <c r="J37" i="4"/>
  <c r="I37" i="4"/>
  <c r="G37" i="4"/>
  <c r="F37" i="4"/>
  <c r="D37" i="4"/>
  <c r="M37" i="4" s="1"/>
  <c r="M36" i="4"/>
  <c r="M35" i="4"/>
  <c r="M34" i="4"/>
  <c r="M33" i="4"/>
  <c r="L17" i="4"/>
  <c r="J17" i="4"/>
  <c r="I17" i="4"/>
  <c r="G17" i="4"/>
  <c r="F17" i="4"/>
  <c r="D17" i="4"/>
  <c r="M16" i="4"/>
  <c r="M15" i="4"/>
  <c r="M14" i="4"/>
  <c r="M13" i="4"/>
  <c r="M12" i="4"/>
  <c r="L32" i="4"/>
  <c r="J32" i="4"/>
  <c r="I32" i="4"/>
  <c r="G32" i="4"/>
  <c r="F32" i="4"/>
  <c r="D32" i="4"/>
  <c r="M31" i="4"/>
  <c r="M30" i="4"/>
  <c r="M29" i="4"/>
  <c r="M28" i="4"/>
  <c r="L27" i="4"/>
  <c r="J27" i="4"/>
  <c r="I27" i="4"/>
  <c r="G27" i="4"/>
  <c r="F27" i="4"/>
  <c r="D27" i="4"/>
  <c r="M26" i="4"/>
  <c r="M25" i="4"/>
  <c r="M24" i="4"/>
  <c r="M23" i="4"/>
  <c r="L22" i="4"/>
  <c r="J22" i="4"/>
  <c r="I22" i="4"/>
  <c r="G22" i="4"/>
  <c r="F22" i="4"/>
  <c r="D22" i="4"/>
  <c r="M21" i="4"/>
  <c r="M20" i="4"/>
  <c r="M19" i="4"/>
  <c r="M18" i="4"/>
  <c r="L17" i="2"/>
  <c r="J17" i="2"/>
  <c r="I17" i="2"/>
  <c r="G17" i="2"/>
  <c r="F17" i="2"/>
  <c r="D17" i="2"/>
  <c r="M12" i="2"/>
  <c r="M25" i="2"/>
  <c r="J11" i="2"/>
  <c r="L22" i="2"/>
  <c r="J22" i="2"/>
  <c r="I22" i="2"/>
  <c r="G22" i="2"/>
  <c r="F22" i="2"/>
  <c r="D22" i="2"/>
  <c r="M21" i="2"/>
  <c r="L27" i="2"/>
  <c r="J27" i="2"/>
  <c r="I27" i="2"/>
  <c r="G27" i="2"/>
  <c r="F27" i="2"/>
  <c r="D27" i="2"/>
  <c r="M16" i="2"/>
  <c r="L32" i="2"/>
  <c r="J32" i="2"/>
  <c r="I32" i="2"/>
  <c r="G32" i="2"/>
  <c r="F32" i="2"/>
  <c r="D32" i="2"/>
  <c r="M31" i="2"/>
  <c r="M18" i="2"/>
  <c r="M36" i="2"/>
  <c r="M35" i="2"/>
  <c r="M34" i="2"/>
  <c r="M33" i="2"/>
  <c r="M7" i="2"/>
  <c r="L37" i="2"/>
  <c r="I37" i="2"/>
  <c r="F37" i="2"/>
  <c r="L11" i="2"/>
  <c r="I11" i="2"/>
  <c r="F11" i="2"/>
  <c r="M23" i="2"/>
  <c r="M24" i="2"/>
  <c r="M26" i="2"/>
  <c r="M28" i="2"/>
  <c r="M29" i="2"/>
  <c r="M30" i="2"/>
  <c r="M13" i="2"/>
  <c r="M14" i="2"/>
  <c r="M15" i="2"/>
  <c r="M19" i="2"/>
  <c r="M20" i="2"/>
  <c r="M10" i="2"/>
  <c r="M9" i="2"/>
  <c r="M8" i="2"/>
  <c r="O23" i="4" l="1"/>
  <c r="O12" i="4"/>
  <c r="O18" i="4"/>
  <c r="M32" i="4"/>
  <c r="O28" i="4"/>
  <c r="M22" i="4"/>
  <c r="M27" i="4"/>
  <c r="M11" i="4"/>
  <c r="O7" i="4"/>
  <c r="M17" i="4"/>
  <c r="O33" i="4"/>
  <c r="M17" i="2"/>
  <c r="M22" i="2"/>
  <c r="M27" i="2"/>
  <c r="M32" i="2"/>
  <c r="O42" i="2"/>
  <c r="O45" i="2"/>
  <c r="O43" i="2"/>
  <c r="O44" i="2"/>
  <c r="O46" i="2"/>
  <c r="O41" i="2"/>
  <c r="N45" i="2"/>
  <c r="N43" i="2"/>
  <c r="N44" i="2"/>
  <c r="N46" i="2"/>
  <c r="N42" i="2"/>
  <c r="N41" i="2"/>
  <c r="J37" i="2" l="1"/>
  <c r="G37" i="2"/>
  <c r="D37" i="2"/>
  <c r="G11" i="2"/>
  <c r="D11" i="2"/>
  <c r="O12" i="2" l="1"/>
  <c r="M11" i="2"/>
  <c r="O7" i="2"/>
  <c r="O18" i="2"/>
  <c r="O23" i="2"/>
  <c r="M37" i="2"/>
  <c r="O33" i="2"/>
  <c r="O28" i="2"/>
</calcChain>
</file>

<file path=xl/sharedStrings.xml><?xml version="1.0" encoding="utf-8"?>
<sst xmlns="http://schemas.openxmlformats.org/spreadsheetml/2006/main" count="130" uniqueCount="79">
  <si>
    <t>1.</t>
  </si>
  <si>
    <t>2.</t>
  </si>
  <si>
    <t>3.</t>
  </si>
  <si>
    <t>4.</t>
  </si>
  <si>
    <t>5.</t>
  </si>
  <si>
    <t>6.</t>
  </si>
  <si>
    <t xml:space="preserve">                                                                                                                                       </t>
  </si>
  <si>
    <t>RUNDA        ZASADNICZA</t>
  </si>
  <si>
    <t>KLASYFIKACJA DRUŻYNOWA</t>
  </si>
  <si>
    <t>MP</t>
  </si>
  <si>
    <t>DP</t>
  </si>
  <si>
    <t>PUNKTACJA                  KOŃCOWA</t>
  </si>
  <si>
    <t>Sporzadziła: Ewa Iwicka</t>
  </si>
  <si>
    <t>SPEEDWAY TEAM</t>
  </si>
  <si>
    <t>HYDROMAT I</t>
  </si>
  <si>
    <t>HYDROBIG</t>
  </si>
  <si>
    <t>DEPCZYŃSKI MATEUSZ</t>
  </si>
  <si>
    <t>WIELEWSKI PAWEŁ</t>
  </si>
  <si>
    <t>PRZYTARSKI MACIEJ</t>
  </si>
  <si>
    <t>WYSOCKI MARCIN</t>
  </si>
  <si>
    <t>KOZŁOWSKI MACIEJ</t>
  </si>
  <si>
    <t>ĆWIKŁA TOMASZ</t>
  </si>
  <si>
    <t>pkt za najw wynik druż</t>
  </si>
  <si>
    <t>Suma kręgli</t>
  </si>
  <si>
    <t>Suma ind. zawodników</t>
  </si>
  <si>
    <t>HENNIK ADAM</t>
  </si>
  <si>
    <t>WEILANDT ARKADIUSZ</t>
  </si>
  <si>
    <t>KUCZKOWSKI EDWARD</t>
  </si>
  <si>
    <t xml:space="preserve">                                     </t>
  </si>
  <si>
    <t>JK BYSŁAW I</t>
  </si>
  <si>
    <t>JK BYSŁAW II</t>
  </si>
  <si>
    <t>LANDMESSER MACIEJ</t>
  </si>
  <si>
    <t>PRZYTARSKI JAROSŁAW</t>
  </si>
  <si>
    <t>SCHMIDT ANDRZEJ</t>
  </si>
  <si>
    <t>WEGNER KATARZYNA</t>
  </si>
  <si>
    <t>JOPPEK MACIEJ</t>
  </si>
  <si>
    <t>WYSOCKI BOGDAN</t>
  </si>
  <si>
    <t>SZWEMIN PATRYK</t>
  </si>
  <si>
    <t>GIERSZEWSKI MAREK</t>
  </si>
  <si>
    <t>WEGNER JUSTYNA</t>
  </si>
  <si>
    <t>SUCHOMSKI ANDRZEJ</t>
  </si>
  <si>
    <t>ŻURAW KRZYSZTOF</t>
  </si>
  <si>
    <t>GŁÓWCZEWSKI JAN</t>
  </si>
  <si>
    <t>OSIR</t>
  </si>
  <si>
    <t>I TURNIEJ                    22.02.2026</t>
  </si>
  <si>
    <t xml:space="preserve">II TURNIEJ                            01.03.2026                </t>
  </si>
  <si>
    <t>III TURNIEJ                                          14.03.2026</t>
  </si>
  <si>
    <t>WYNIKI SZCZEGÓŁOWE DRUŻYN                                                                                                                                                                                  w rundzie PLAY OFF sezon 2025/26</t>
  </si>
  <si>
    <t>TUCHOLSKA LIGA KRĘGLARSKA SEZON 2025 - 2026</t>
  </si>
  <si>
    <t>BUCHOLC NATALIA</t>
  </si>
  <si>
    <t>HYDROMAT II</t>
  </si>
  <si>
    <t>BOREX</t>
  </si>
  <si>
    <t>PASIAKI</t>
  </si>
  <si>
    <t>ZNANI</t>
  </si>
  <si>
    <t>ASPEKT</t>
  </si>
  <si>
    <t>KŁOSEK LESZEK</t>
  </si>
  <si>
    <t>KRUEGER BŁAŻEJ</t>
  </si>
  <si>
    <t>JEŻEWSKI JACEK</t>
  </si>
  <si>
    <t>OSTROWSKA NATALIA</t>
  </si>
  <si>
    <t>KRYGER TOMASZ</t>
  </si>
  <si>
    <t>DUREJKO ANDRZEJ</t>
  </si>
  <si>
    <t>DĄBROWSKI JAN</t>
  </si>
  <si>
    <t>WEGNER GRZEGORZ</t>
  </si>
  <si>
    <t>KOZŁOWSKI MAREK</t>
  </si>
  <si>
    <t>GIERSZEWSKI ZBIGNIEW</t>
  </si>
  <si>
    <t>PASIŃSKI TADEUSZ</t>
  </si>
  <si>
    <t>PASIŃSKI MAREK</t>
  </si>
  <si>
    <t>PASIŃSKI STANISŁAW</t>
  </si>
  <si>
    <t>WEILANDT KATARZYNA</t>
  </si>
  <si>
    <t>SZLAGOWSKA KATARZYNA</t>
  </si>
  <si>
    <t>ĆWIKŁA ELŻBIETA</t>
  </si>
  <si>
    <t>7.</t>
  </si>
  <si>
    <t>8.</t>
  </si>
  <si>
    <t>9.</t>
  </si>
  <si>
    <t>10.</t>
  </si>
  <si>
    <t>11.</t>
  </si>
  <si>
    <t>CZAMAJŁO RAFAŁ</t>
  </si>
  <si>
    <t>KNITTER DANIEL</t>
  </si>
  <si>
    <t>LIPINSKI KAROL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</si>
</sst>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13"/>
      <color theme="3" tint="-0.49998474074526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3" tint="-0.499984740745262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2F58B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308">
    <xf numFmtId="0" fontId="0" fillId="0" borderId="0" xfId="0"/>
    <xf numFmtId="0" fontId="3" fillId="0" borderId="0" xfId="1"/>
    <xf numFmtId="0" fontId="13" fillId="0" borderId="1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6" borderId="0" xfId="1" applyFill="1"/>
    <xf numFmtId="0" fontId="3" fillId="0" borderId="2" xfId="1" applyBorder="1" applyAlignment="1">
      <alignment horizontal="center" vertical="center" wrapText="1"/>
    </xf>
    <xf numFmtId="0" fontId="7" fillId="6" borderId="0" xfId="1" applyFont="1" applyFill="1"/>
    <xf numFmtId="0" fontId="3" fillId="0" borderId="27" xfId="1" applyBorder="1"/>
    <xf numFmtId="0" fontId="11" fillId="2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11" fillId="4" borderId="1" xfId="1" applyFont="1" applyFill="1" applyBorder="1" applyAlignment="1">
      <alignment horizontal="center" wrapText="1"/>
    </xf>
    <xf numFmtId="0" fontId="11" fillId="6" borderId="2" xfId="1" applyFont="1" applyFill="1" applyBorder="1" applyAlignment="1">
      <alignment horizontal="center" wrapText="1"/>
    </xf>
    <xf numFmtId="0" fontId="11" fillId="6" borderId="1" xfId="1" applyFont="1" applyFill="1" applyBorder="1" applyAlignment="1">
      <alignment horizontal="center" wrapText="1"/>
    </xf>
    <xf numFmtId="0" fontId="11" fillId="6" borderId="21" xfId="1" applyFont="1" applyFill="1" applyBorder="1" applyAlignment="1">
      <alignment horizontal="center" wrapText="1"/>
    </xf>
    <xf numFmtId="0" fontId="11" fillId="7" borderId="2" xfId="1" applyFont="1" applyFill="1" applyBorder="1" applyAlignment="1">
      <alignment horizontal="center" wrapText="1"/>
    </xf>
    <xf numFmtId="0" fontId="11" fillId="7" borderId="1" xfId="1" applyFont="1" applyFill="1" applyBorder="1" applyAlignment="1">
      <alignment horizontal="center" wrapText="1"/>
    </xf>
    <xf numFmtId="0" fontId="23" fillId="4" borderId="29" xfId="1" applyFont="1" applyFill="1" applyBorder="1" applyAlignment="1">
      <alignment horizontal="center" wrapText="1"/>
    </xf>
    <xf numFmtId="0" fontId="23" fillId="6" borderId="29" xfId="1" applyFont="1" applyFill="1" applyBorder="1" applyAlignment="1">
      <alignment horizontal="center" wrapText="1"/>
    </xf>
    <xf numFmtId="0" fontId="23" fillId="7" borderId="29" xfId="1" applyFont="1" applyFill="1" applyBorder="1" applyAlignment="1">
      <alignment horizontal="center" wrapText="1"/>
    </xf>
    <xf numFmtId="0" fontId="12" fillId="0" borderId="4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center" vertical="center" wrapText="1"/>
    </xf>
    <xf numFmtId="0" fontId="20" fillId="0" borderId="33" xfId="1" applyFont="1" applyBorder="1" applyAlignment="1">
      <alignment vertical="center" wrapText="1"/>
    </xf>
    <xf numFmtId="0" fontId="7" fillId="2" borderId="34" xfId="1" applyFont="1" applyFill="1" applyBorder="1" applyAlignment="1">
      <alignment horizontal="center" vertical="center"/>
    </xf>
    <xf numFmtId="0" fontId="21" fillId="2" borderId="33" xfId="1" applyFont="1" applyFill="1" applyBorder="1" applyAlignment="1">
      <alignment horizontal="center" vertical="center"/>
    </xf>
    <xf numFmtId="0" fontId="7" fillId="6" borderId="34" xfId="1" applyFont="1" applyFill="1" applyBorder="1" applyAlignment="1">
      <alignment horizontal="center" vertical="center"/>
    </xf>
    <xf numFmtId="0" fontId="21" fillId="6" borderId="33" xfId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 vertical="center"/>
    </xf>
    <xf numFmtId="0" fontId="21" fillId="4" borderId="33" xfId="1" applyFont="1" applyFill="1" applyBorder="1" applyAlignment="1">
      <alignment horizontal="center" vertical="center"/>
    </xf>
    <xf numFmtId="0" fontId="7" fillId="7" borderId="35" xfId="1" applyFont="1" applyFill="1" applyBorder="1" applyAlignment="1">
      <alignment horizontal="center" vertical="center"/>
    </xf>
    <xf numFmtId="0" fontId="11" fillId="7" borderId="21" xfId="1" applyFont="1" applyFill="1" applyBorder="1" applyAlignment="1">
      <alignment horizontal="center" vertical="center"/>
    </xf>
    <xf numFmtId="0" fontId="21" fillId="7" borderId="36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vertical="center" wrapText="1"/>
    </xf>
    <xf numFmtId="0" fontId="3" fillId="0" borderId="37" xfId="1" applyBorder="1"/>
    <xf numFmtId="0" fontId="11" fillId="2" borderId="2" xfId="1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 wrapText="1"/>
    </xf>
    <xf numFmtId="0" fontId="23" fillId="2" borderId="29" xfId="1" applyFont="1" applyFill="1" applyBorder="1" applyAlignment="1">
      <alignment horizontal="center" wrapText="1"/>
    </xf>
    <xf numFmtId="0" fontId="1" fillId="0" borderId="0" xfId="1" applyFont="1"/>
    <xf numFmtId="0" fontId="11" fillId="3" borderId="1" xfId="1" applyFont="1" applyFill="1" applyBorder="1" applyAlignment="1">
      <alignment horizontal="center" wrapText="1"/>
    </xf>
    <xf numFmtId="0" fontId="11" fillId="3" borderId="21" xfId="1" applyFont="1" applyFill="1" applyBorder="1" applyAlignment="1">
      <alignment horizontal="center" wrapText="1"/>
    </xf>
    <xf numFmtId="0" fontId="23" fillId="3" borderId="29" xfId="1" applyFont="1" applyFill="1" applyBorder="1" applyAlignment="1">
      <alignment horizontal="center" wrapText="1"/>
    </xf>
    <xf numFmtId="0" fontId="0" fillId="3" borderId="1" xfId="0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7" fillId="10" borderId="34" xfId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/>
    </xf>
    <xf numFmtId="0" fontId="21" fillId="10" borderId="33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wrapText="1"/>
    </xf>
    <xf numFmtId="0" fontId="11" fillId="10" borderId="1" xfId="1" applyFont="1" applyFill="1" applyBorder="1" applyAlignment="1">
      <alignment horizontal="center" wrapText="1"/>
    </xf>
    <xf numFmtId="0" fontId="23" fillId="10" borderId="29" xfId="1" applyFont="1" applyFill="1" applyBorder="1" applyAlignment="1">
      <alignment horizontal="center" wrapText="1"/>
    </xf>
    <xf numFmtId="0" fontId="11" fillId="4" borderId="22" xfId="1" applyFont="1" applyFill="1" applyBorder="1" applyAlignment="1">
      <alignment horizontal="center" wrapText="1"/>
    </xf>
    <xf numFmtId="0" fontId="11" fillId="7" borderId="22" xfId="1" applyFont="1" applyFill="1" applyBorder="1" applyAlignment="1">
      <alignment horizontal="center" wrapText="1"/>
    </xf>
    <xf numFmtId="0" fontId="11" fillId="8" borderId="21" xfId="1" applyFont="1" applyFill="1" applyBorder="1" applyAlignment="1">
      <alignment horizontal="center" wrapText="1"/>
    </xf>
    <xf numFmtId="0" fontId="17" fillId="2" borderId="28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16" fillId="10" borderId="5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17" fillId="6" borderId="28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10" borderId="28" xfId="0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/>
    </xf>
    <xf numFmtId="0" fontId="7" fillId="10" borderId="23" xfId="0" applyFont="1" applyFill="1" applyBorder="1" applyAlignment="1">
      <alignment horizontal="center"/>
    </xf>
    <xf numFmtId="0" fontId="18" fillId="3" borderId="1" xfId="1" applyFont="1" applyFill="1" applyBorder="1" applyAlignment="1">
      <alignment horizontal="left"/>
    </xf>
    <xf numFmtId="0" fontId="18" fillId="3" borderId="5" xfId="1" applyFont="1" applyFill="1" applyBorder="1" applyAlignment="1">
      <alignment horizontal="left"/>
    </xf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7" fillId="4" borderId="40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18" fillId="2" borderId="1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17" fillId="7" borderId="41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0" fillId="8" borderId="3" xfId="1" applyFont="1" applyFill="1" applyBorder="1" applyAlignment="1">
      <alignment horizontal="center" wrapText="1"/>
    </xf>
    <xf numFmtId="0" fontId="10" fillId="8" borderId="4" xfId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8" fillId="4" borderId="15" xfId="1" applyFont="1" applyFill="1" applyBorder="1" applyAlignment="1">
      <alignment horizontal="left"/>
    </xf>
    <xf numFmtId="0" fontId="18" fillId="4" borderId="16" xfId="1" applyFont="1" applyFill="1" applyBorder="1" applyAlignment="1">
      <alignment horizontal="left"/>
    </xf>
    <xf numFmtId="0" fontId="18" fillId="4" borderId="1" xfId="1" applyFont="1" applyFill="1" applyBorder="1" applyAlignment="1">
      <alignment horizontal="left"/>
    </xf>
    <xf numFmtId="0" fontId="18" fillId="4" borderId="5" xfId="1" applyFont="1" applyFill="1" applyBorder="1" applyAlignment="1">
      <alignment horizontal="left"/>
    </xf>
    <xf numFmtId="0" fontId="18" fillId="7" borderId="2" xfId="1" applyFont="1" applyFill="1" applyBorder="1" applyAlignment="1">
      <alignment horizontal="left"/>
    </xf>
    <xf numFmtId="0" fontId="19" fillId="2" borderId="18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8" fillId="10" borderId="1" xfId="1" applyFont="1" applyFill="1" applyBorder="1" applyAlignment="1">
      <alignment horizontal="left"/>
    </xf>
    <xf numFmtId="0" fontId="18" fillId="10" borderId="5" xfId="1" applyFont="1" applyFill="1" applyBorder="1" applyAlignment="1">
      <alignment horizontal="left"/>
    </xf>
    <xf numFmtId="0" fontId="18" fillId="7" borderId="1" xfId="1" applyFont="1" applyFill="1" applyBorder="1" applyAlignment="1">
      <alignment horizontal="left"/>
    </xf>
    <xf numFmtId="0" fontId="18" fillId="7" borderId="5" xfId="1" applyFont="1" applyFill="1" applyBorder="1" applyAlignment="1">
      <alignment horizontal="left"/>
    </xf>
    <xf numFmtId="0" fontId="5" fillId="6" borderId="18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18" fillId="6" borderId="1" xfId="1" applyFont="1" applyFill="1" applyBorder="1" applyAlignment="1">
      <alignment horizontal="left"/>
    </xf>
    <xf numFmtId="0" fontId="18" fillId="6" borderId="5" xfId="1" applyFont="1" applyFill="1" applyBorder="1" applyAlignment="1">
      <alignment horizontal="left"/>
    </xf>
    <xf numFmtId="0" fontId="22" fillId="3" borderId="14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23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12" fillId="0" borderId="3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0" fillId="0" borderId="30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8" borderId="5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0" fontId="4" fillId="7" borderId="19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18" fillId="10" borderId="2" xfId="1" applyFont="1" applyFill="1" applyBorder="1" applyAlignment="1">
      <alignment horizontal="left"/>
    </xf>
    <xf numFmtId="0" fontId="18" fillId="10" borderId="6" xfId="1" applyFont="1" applyFill="1" applyBorder="1" applyAlignment="1">
      <alignment horizontal="left"/>
    </xf>
    <xf numFmtId="0" fontId="19" fillId="3" borderId="18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6" fillId="7" borderId="38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6" fillId="7" borderId="22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wrapText="1"/>
    </xf>
    <xf numFmtId="0" fontId="11" fillId="8" borderId="3" xfId="1" applyFont="1" applyFill="1" applyBorder="1" applyAlignment="1">
      <alignment horizontal="center" wrapText="1"/>
    </xf>
    <xf numFmtId="0" fontId="11" fillId="8" borderId="4" xfId="1" applyFont="1" applyFill="1" applyBorder="1" applyAlignment="1">
      <alignment horizontal="center" wrapText="1"/>
    </xf>
    <xf numFmtId="14" fontId="11" fillId="8" borderId="5" xfId="1" applyNumberFormat="1" applyFont="1" applyFill="1" applyBorder="1" applyAlignment="1">
      <alignment horizontal="center" wrapText="1"/>
    </xf>
    <xf numFmtId="14" fontId="11" fillId="8" borderId="4" xfId="1" applyNumberFormat="1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/>
    </xf>
    <xf numFmtId="0" fontId="17" fillId="7" borderId="28" xfId="0" applyFont="1" applyFill="1" applyBorder="1" applyAlignment="1">
      <alignment horizontal="center"/>
    </xf>
    <xf numFmtId="0" fontId="15" fillId="9" borderId="9" xfId="1" applyFont="1" applyFill="1" applyBorder="1" applyAlignment="1">
      <alignment horizontal="center" wrapText="1"/>
    </xf>
    <xf numFmtId="0" fontId="15" fillId="9" borderId="0" xfId="1" applyFont="1" applyFill="1" applyAlignment="1">
      <alignment horizontal="center" wrapText="1"/>
    </xf>
    <xf numFmtId="0" fontId="15" fillId="9" borderId="6" xfId="1" applyFont="1" applyFill="1" applyBorder="1" applyAlignment="1">
      <alignment horizontal="center" wrapText="1"/>
    </xf>
    <xf numFmtId="0" fontId="15" fillId="9" borderId="28" xfId="1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8" fillId="2" borderId="15" xfId="1" applyFont="1" applyFill="1" applyBorder="1" applyAlignment="1">
      <alignment horizontal="left"/>
    </xf>
    <xf numFmtId="0" fontId="18" fillId="2" borderId="16" xfId="1" applyFont="1" applyFill="1" applyBorder="1" applyAlignment="1">
      <alignment horizontal="left"/>
    </xf>
    <xf numFmtId="0" fontId="19" fillId="10" borderId="18" xfId="0" applyFont="1" applyFill="1" applyBorder="1" applyAlignment="1">
      <alignment horizontal="center"/>
    </xf>
    <xf numFmtId="0" fontId="19" fillId="10" borderId="39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23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4" fillId="10" borderId="38" xfId="1" applyFont="1" applyFill="1" applyBorder="1" applyAlignment="1">
      <alignment horizontal="center" vertical="center"/>
    </xf>
    <xf numFmtId="0" fontId="4" fillId="10" borderId="44" xfId="1" applyFont="1" applyFill="1" applyBorder="1" applyAlignment="1">
      <alignment horizontal="center" vertical="center"/>
    </xf>
    <xf numFmtId="0" fontId="4" fillId="10" borderId="9" xfId="1" applyFont="1" applyFill="1" applyBorder="1" applyAlignment="1">
      <alignment horizontal="center" vertical="center"/>
    </xf>
    <xf numFmtId="0" fontId="4" fillId="10" borderId="43" xfId="1" applyFont="1" applyFill="1" applyBorder="1" applyAlignment="1">
      <alignment horizontal="center" vertical="center"/>
    </xf>
    <xf numFmtId="0" fontId="4" fillId="10" borderId="40" xfId="1" applyFont="1" applyFill="1" applyBorder="1" applyAlignment="1">
      <alignment horizontal="center" vertical="center"/>
    </xf>
    <xf numFmtId="0" fontId="4" fillId="10" borderId="41" xfId="1" applyFont="1" applyFill="1" applyBorder="1" applyAlignment="1">
      <alignment horizontal="center" vertical="center"/>
    </xf>
    <xf numFmtId="0" fontId="6" fillId="10" borderId="26" xfId="1" applyFont="1" applyFill="1" applyBorder="1" applyAlignment="1">
      <alignment horizontal="center" vertical="center" wrapText="1"/>
    </xf>
    <xf numFmtId="0" fontId="6" fillId="10" borderId="8" xfId="1" applyFont="1" applyFill="1" applyBorder="1" applyAlignment="1">
      <alignment horizontal="center" vertical="center" wrapText="1"/>
    </xf>
    <xf numFmtId="0" fontId="6" fillId="10" borderId="22" xfId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8" fillId="6" borderId="15" xfId="1" applyFont="1" applyFill="1" applyBorder="1" applyAlignment="1">
      <alignment horizontal="left"/>
    </xf>
    <xf numFmtId="0" fontId="18" fillId="6" borderId="16" xfId="1" applyFont="1" applyFill="1" applyBorder="1" applyAlignment="1">
      <alignment horizontal="left"/>
    </xf>
    <xf numFmtId="0" fontId="7" fillId="10" borderId="25" xfId="0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24" fillId="4" borderId="1" xfId="1" applyFont="1" applyFill="1" applyBorder="1" applyAlignment="1">
      <alignment horizontal="left"/>
    </xf>
    <xf numFmtId="0" fontId="24" fillId="4" borderId="5" xfId="1" applyFont="1" applyFill="1" applyBorder="1" applyAlignment="1">
      <alignment horizontal="left"/>
    </xf>
    <xf numFmtId="0" fontId="11" fillId="8" borderId="18" xfId="1" applyFont="1" applyFill="1" applyBorder="1" applyAlignment="1">
      <alignment horizontal="center" wrapText="1"/>
    </xf>
    <xf numFmtId="0" fontId="11" fillId="8" borderId="20" xfId="1" applyFont="1" applyFill="1" applyBorder="1" applyAlignment="1">
      <alignment horizontal="center" wrapText="1"/>
    </xf>
    <xf numFmtId="0" fontId="11" fillId="8" borderId="19" xfId="1" applyFont="1" applyFill="1" applyBorder="1" applyAlignment="1">
      <alignment horizontal="center" wrapText="1"/>
    </xf>
    <xf numFmtId="14" fontId="11" fillId="8" borderId="18" xfId="1" applyNumberFormat="1" applyFont="1" applyFill="1" applyBorder="1" applyAlignment="1">
      <alignment horizontal="center" wrapText="1"/>
    </xf>
    <xf numFmtId="14" fontId="11" fillId="8" borderId="19" xfId="1" applyNumberFormat="1" applyFont="1" applyFill="1" applyBorder="1" applyAlignment="1">
      <alignment horizontal="center" wrapText="1"/>
    </xf>
    <xf numFmtId="0" fontId="10" fillId="8" borderId="20" xfId="1" applyFont="1" applyFill="1" applyBorder="1" applyAlignment="1">
      <alignment horizontal="center" wrapText="1"/>
    </xf>
    <xf numFmtId="0" fontId="10" fillId="8" borderId="19" xfId="1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mruColors>
      <color rgb="FFF2F5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R48"/>
  <sheetViews>
    <sheetView view="pageBreakPreview" topLeftCell="A25" zoomScaleNormal="80" zoomScaleSheetLayoutView="100" workbookViewId="0">
      <selection activeCell="J27" sqref="J27:K27"/>
    </sheetView>
  </sheetViews>
  <sheetFormatPr defaultColWidth="12.44140625" defaultRowHeight="14.4" x14ac:dyDescent="0.3"/>
  <cols>
    <col min="1" max="1" width="17.44140625" style="1" customWidth="1"/>
    <col min="2" max="2" width="24.5546875" style="1" customWidth="1"/>
    <col min="3" max="3" width="4.77734375" style="1" customWidth="1"/>
    <col min="4" max="4" width="7.88671875" style="1" customWidth="1"/>
    <col min="5" max="5" width="7.21875" style="1" customWidth="1"/>
    <col min="6" max="7" width="7.88671875" style="1" customWidth="1"/>
    <col min="8" max="8" width="7.21875" style="1" customWidth="1"/>
    <col min="9" max="10" width="7.88671875" style="1" customWidth="1"/>
    <col min="11" max="11" width="7.21875" style="1" customWidth="1"/>
    <col min="12" max="14" width="7.88671875" style="1" customWidth="1"/>
    <col min="15" max="15" width="13.33203125" style="1" customWidth="1"/>
    <col min="16" max="16" width="4.5546875" style="1" hidden="1" customWidth="1"/>
    <col min="17" max="16384" width="12.44140625" style="1"/>
  </cols>
  <sheetData>
    <row r="1" spans="1:18" ht="26.25" customHeight="1" x14ac:dyDescent="0.3">
      <c r="A1" s="212" t="s">
        <v>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8" ht="14.4" customHeigh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8" ht="6.6" customHeigh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8" ht="43.2" customHeight="1" x14ac:dyDescent="0.3">
      <c r="A4" s="268" t="s">
        <v>47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8" ht="19.5" customHeight="1" x14ac:dyDescent="0.3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</row>
    <row r="6" spans="1:18" ht="32.25" customHeight="1" x14ac:dyDescent="0.3">
      <c r="A6" s="261"/>
      <c r="B6" s="262"/>
      <c r="C6" s="263"/>
      <c r="D6" s="264">
        <v>46075</v>
      </c>
      <c r="E6" s="265"/>
      <c r="F6" s="18" t="s">
        <v>10</v>
      </c>
      <c r="G6" s="264">
        <v>46082</v>
      </c>
      <c r="H6" s="265"/>
      <c r="I6" s="18" t="s">
        <v>10</v>
      </c>
      <c r="J6" s="264">
        <v>46095</v>
      </c>
      <c r="K6" s="265"/>
      <c r="L6" s="18" t="s">
        <v>10</v>
      </c>
      <c r="M6" s="149" t="s">
        <v>24</v>
      </c>
      <c r="N6" s="150"/>
      <c r="O6" s="218" t="s">
        <v>23</v>
      </c>
      <c r="P6" s="150"/>
      <c r="R6" s="1" t="s">
        <v>6</v>
      </c>
    </row>
    <row r="7" spans="1:18" ht="18" customHeight="1" x14ac:dyDescent="0.3">
      <c r="A7" s="245" t="s">
        <v>29</v>
      </c>
      <c r="B7" s="95" t="s">
        <v>25</v>
      </c>
      <c r="C7" s="96"/>
      <c r="D7" s="272">
        <v>365</v>
      </c>
      <c r="E7" s="273"/>
      <c r="F7" s="51">
        <v>6</v>
      </c>
      <c r="G7" s="148">
        <v>350</v>
      </c>
      <c r="H7" s="103"/>
      <c r="I7" s="51">
        <v>5</v>
      </c>
      <c r="J7" s="148"/>
      <c r="K7" s="102"/>
      <c r="L7" s="51"/>
      <c r="M7" s="102">
        <f t="shared" ref="M7:M16" si="0">SUM(D7+G7+J7)</f>
        <v>715</v>
      </c>
      <c r="N7" s="103"/>
      <c r="O7" s="219">
        <f>SUM(D11+G11+J11)</f>
        <v>2142</v>
      </c>
      <c r="P7" s="219"/>
    </row>
    <row r="8" spans="1:18" ht="18" customHeight="1" x14ac:dyDescent="0.3">
      <c r="A8" s="246"/>
      <c r="B8" s="95" t="s">
        <v>19</v>
      </c>
      <c r="C8" s="96"/>
      <c r="D8" s="272">
        <v>360</v>
      </c>
      <c r="E8" s="273"/>
      <c r="F8" s="51">
        <v>5</v>
      </c>
      <c r="G8" s="148">
        <v>339</v>
      </c>
      <c r="H8" s="103"/>
      <c r="I8" s="51">
        <v>4</v>
      </c>
      <c r="J8" s="148"/>
      <c r="K8" s="102"/>
      <c r="L8" s="51"/>
      <c r="M8" s="102">
        <f t="shared" si="0"/>
        <v>699</v>
      </c>
      <c r="N8" s="103"/>
      <c r="O8" s="219"/>
      <c r="P8" s="219"/>
    </row>
    <row r="9" spans="1:18" ht="18" customHeight="1" x14ac:dyDescent="0.3">
      <c r="A9" s="246"/>
      <c r="B9" s="95" t="s">
        <v>26</v>
      </c>
      <c r="C9" s="96"/>
      <c r="D9" s="97">
        <v>365</v>
      </c>
      <c r="E9" s="98"/>
      <c r="F9" s="51">
        <v>6</v>
      </c>
      <c r="G9" s="99">
        <v>363</v>
      </c>
      <c r="H9" s="100"/>
      <c r="I9" s="51">
        <v>6</v>
      </c>
      <c r="J9" s="99"/>
      <c r="K9" s="101"/>
      <c r="L9" s="51"/>
      <c r="M9" s="102">
        <f t="shared" si="0"/>
        <v>728</v>
      </c>
      <c r="N9" s="103"/>
      <c r="O9" s="219"/>
      <c r="P9" s="219"/>
    </row>
    <row r="10" spans="1:18" ht="18" customHeight="1" thickBot="1" x14ac:dyDescent="0.35">
      <c r="A10" s="246"/>
      <c r="B10" s="95"/>
      <c r="C10" s="96"/>
      <c r="D10" s="97"/>
      <c r="E10" s="98"/>
      <c r="F10" s="52"/>
      <c r="G10" s="113"/>
      <c r="H10" s="114"/>
      <c r="I10" s="52"/>
      <c r="J10" s="113"/>
      <c r="K10" s="151"/>
      <c r="L10" s="52"/>
      <c r="M10" s="113">
        <f t="shared" si="0"/>
        <v>0</v>
      </c>
      <c r="N10" s="114"/>
      <c r="O10" s="219"/>
      <c r="P10" s="219"/>
    </row>
    <row r="11" spans="1:18" ht="18" customHeight="1" thickBot="1" x14ac:dyDescent="0.35">
      <c r="A11" s="247"/>
      <c r="B11" s="250"/>
      <c r="C11" s="251"/>
      <c r="D11" s="176">
        <f>SUM(D7:E10)</f>
        <v>1090</v>
      </c>
      <c r="E11" s="177"/>
      <c r="F11" s="53">
        <f>SUM(F7:F10)</f>
        <v>17</v>
      </c>
      <c r="G11" s="115">
        <f>SUM(G7:H10)</f>
        <v>1052</v>
      </c>
      <c r="H11" s="116"/>
      <c r="I11" s="53">
        <f>SUM(I7:I10)</f>
        <v>15</v>
      </c>
      <c r="J11" s="115">
        <f>SUM(J7:K10)</f>
        <v>0</v>
      </c>
      <c r="K11" s="152"/>
      <c r="L11" s="53">
        <f>SUM(L7:L10)</f>
        <v>0</v>
      </c>
      <c r="M11" s="115">
        <f t="shared" si="0"/>
        <v>2142</v>
      </c>
      <c r="N11" s="116"/>
      <c r="O11" s="220"/>
      <c r="P11" s="221"/>
    </row>
    <row r="12" spans="1:18" ht="18" customHeight="1" x14ac:dyDescent="0.3">
      <c r="A12" s="288" t="s">
        <v>43</v>
      </c>
      <c r="B12" s="168" t="s">
        <v>49</v>
      </c>
      <c r="C12" s="169"/>
      <c r="D12" s="74">
        <v>378</v>
      </c>
      <c r="E12" s="75"/>
      <c r="F12" s="65">
        <v>6</v>
      </c>
      <c r="G12" s="91"/>
      <c r="H12" s="130"/>
      <c r="I12" s="65"/>
      <c r="J12" s="91"/>
      <c r="K12" s="92"/>
      <c r="L12" s="65"/>
      <c r="M12" s="84">
        <f t="shared" si="0"/>
        <v>378</v>
      </c>
      <c r="N12" s="85"/>
      <c r="O12" s="282">
        <f>SUM(D17+G17+J17)</f>
        <v>2068</v>
      </c>
      <c r="P12" s="283"/>
    </row>
    <row r="13" spans="1:18" ht="18" customHeight="1" x14ac:dyDescent="0.3">
      <c r="A13" s="289"/>
      <c r="B13" s="248" t="s">
        <v>32</v>
      </c>
      <c r="C13" s="249"/>
      <c r="D13" s="72"/>
      <c r="E13" s="73"/>
      <c r="F13" s="64"/>
      <c r="G13" s="90">
        <v>338</v>
      </c>
      <c r="H13" s="85"/>
      <c r="I13" s="64">
        <v>3</v>
      </c>
      <c r="J13" s="90"/>
      <c r="K13" s="84"/>
      <c r="L13" s="64"/>
      <c r="M13" s="84">
        <f t="shared" si="0"/>
        <v>338</v>
      </c>
      <c r="N13" s="85"/>
      <c r="O13" s="284"/>
      <c r="P13" s="285"/>
    </row>
    <row r="14" spans="1:18" ht="18" customHeight="1" x14ac:dyDescent="0.3">
      <c r="A14" s="289"/>
      <c r="B14" s="168" t="s">
        <v>33</v>
      </c>
      <c r="C14" s="169"/>
      <c r="D14" s="74"/>
      <c r="E14" s="75"/>
      <c r="F14" s="65"/>
      <c r="G14" s="91"/>
      <c r="H14" s="130"/>
      <c r="I14" s="65"/>
      <c r="J14" s="91"/>
      <c r="K14" s="92"/>
      <c r="L14" s="65"/>
      <c r="M14" s="84">
        <f t="shared" si="0"/>
        <v>0</v>
      </c>
      <c r="N14" s="85"/>
      <c r="O14" s="284"/>
      <c r="P14" s="285"/>
    </row>
    <row r="15" spans="1:18" ht="18" customHeight="1" x14ac:dyDescent="0.3">
      <c r="A15" s="289"/>
      <c r="B15" s="168" t="s">
        <v>34</v>
      </c>
      <c r="C15" s="169"/>
      <c r="D15" s="74">
        <v>354</v>
      </c>
      <c r="E15" s="75"/>
      <c r="F15" s="65">
        <v>4</v>
      </c>
      <c r="G15" s="91">
        <v>346</v>
      </c>
      <c r="H15" s="130"/>
      <c r="I15" s="65">
        <v>5</v>
      </c>
      <c r="J15" s="91"/>
      <c r="K15" s="92"/>
      <c r="L15" s="65"/>
      <c r="M15" s="84">
        <f t="shared" si="0"/>
        <v>700</v>
      </c>
      <c r="N15" s="85"/>
      <c r="O15" s="284"/>
      <c r="P15" s="285"/>
    </row>
    <row r="16" spans="1:18" ht="18" customHeight="1" thickBot="1" x14ac:dyDescent="0.35">
      <c r="A16" s="289"/>
      <c r="B16" s="168" t="s">
        <v>39</v>
      </c>
      <c r="C16" s="169"/>
      <c r="D16" s="74">
        <v>319</v>
      </c>
      <c r="E16" s="75"/>
      <c r="F16" s="65">
        <v>1</v>
      </c>
      <c r="G16" s="91">
        <v>333</v>
      </c>
      <c r="H16" s="130"/>
      <c r="I16" s="65">
        <v>2</v>
      </c>
      <c r="J16" s="91"/>
      <c r="K16" s="92"/>
      <c r="L16" s="65"/>
      <c r="M16" s="84">
        <f t="shared" si="0"/>
        <v>652</v>
      </c>
      <c r="N16" s="85"/>
      <c r="O16" s="284"/>
      <c r="P16" s="285"/>
    </row>
    <row r="17" spans="1:16" ht="18" customHeight="1" thickBot="1" x14ac:dyDescent="0.35">
      <c r="A17" s="290"/>
      <c r="B17" s="276"/>
      <c r="C17" s="277"/>
      <c r="D17" s="278">
        <f>SUM(D12:E16)</f>
        <v>1051</v>
      </c>
      <c r="E17" s="279"/>
      <c r="F17" s="66">
        <f>SUM(F12:F16)</f>
        <v>11</v>
      </c>
      <c r="G17" s="93">
        <f>SUM(G12:H16)</f>
        <v>1017</v>
      </c>
      <c r="H17" s="94"/>
      <c r="I17" s="66">
        <f>SUM(I12:I16)</f>
        <v>10</v>
      </c>
      <c r="J17" s="93">
        <f>SUM(J12:K16)</f>
        <v>0</v>
      </c>
      <c r="K17" s="295"/>
      <c r="L17" s="66">
        <f>SUM(L12:L16)</f>
        <v>0</v>
      </c>
      <c r="M17" s="93">
        <f>SUM(M12:N16)</f>
        <v>2068</v>
      </c>
      <c r="N17" s="94"/>
      <c r="O17" s="286"/>
      <c r="P17" s="287"/>
    </row>
    <row r="18" spans="1:16" ht="18" customHeight="1" x14ac:dyDescent="0.3">
      <c r="A18" s="258" t="s">
        <v>30</v>
      </c>
      <c r="B18" s="163" t="s">
        <v>21</v>
      </c>
      <c r="C18" s="163"/>
      <c r="D18" s="184">
        <v>358</v>
      </c>
      <c r="E18" s="185"/>
      <c r="F18" s="24">
        <v>4</v>
      </c>
      <c r="G18" s="190">
        <v>340</v>
      </c>
      <c r="H18" s="191"/>
      <c r="I18" s="24">
        <v>4</v>
      </c>
      <c r="J18" s="190"/>
      <c r="K18" s="267"/>
      <c r="L18" s="24"/>
      <c r="M18" s="267">
        <f t="shared" ref="M18" si="1">SUM(D18+G18+J18)</f>
        <v>698</v>
      </c>
      <c r="N18" s="191"/>
      <c r="O18" s="232">
        <f>SUM(D22+G22+J22)</f>
        <v>2051</v>
      </c>
      <c r="P18" s="232"/>
    </row>
    <row r="19" spans="1:16" ht="18" customHeight="1" x14ac:dyDescent="0.3">
      <c r="A19" s="259"/>
      <c r="B19" s="163" t="s">
        <v>35</v>
      </c>
      <c r="C19" s="163"/>
      <c r="D19" s="291"/>
      <c r="E19" s="292"/>
      <c r="F19" s="25"/>
      <c r="G19" s="123">
        <v>323</v>
      </c>
      <c r="H19" s="127"/>
      <c r="I19" s="25">
        <v>1</v>
      </c>
      <c r="J19" s="123"/>
      <c r="K19" s="124"/>
      <c r="L19" s="25"/>
      <c r="M19" s="267">
        <f>SUM(D19+G19+J19)</f>
        <v>323</v>
      </c>
      <c r="N19" s="191"/>
      <c r="O19" s="233"/>
      <c r="P19" s="233"/>
    </row>
    <row r="20" spans="1:16" ht="18" customHeight="1" x14ac:dyDescent="0.3">
      <c r="A20" s="259"/>
      <c r="B20" s="170" t="s">
        <v>20</v>
      </c>
      <c r="C20" s="171"/>
      <c r="D20" s="142">
        <v>352</v>
      </c>
      <c r="E20" s="143"/>
      <c r="F20" s="25">
        <v>3</v>
      </c>
      <c r="G20" s="123"/>
      <c r="H20" s="127"/>
      <c r="I20" s="25"/>
      <c r="J20" s="123"/>
      <c r="K20" s="124"/>
      <c r="L20" s="25"/>
      <c r="M20" s="123">
        <f>SUM(D20+G20+J20)</f>
        <v>352</v>
      </c>
      <c r="N20" s="127"/>
      <c r="O20" s="233"/>
      <c r="P20" s="233"/>
    </row>
    <row r="21" spans="1:16" ht="18" customHeight="1" thickBot="1" x14ac:dyDescent="0.35">
      <c r="A21" s="259"/>
      <c r="B21" s="170" t="s">
        <v>42</v>
      </c>
      <c r="C21" s="171"/>
      <c r="D21" s="142">
        <v>351</v>
      </c>
      <c r="E21" s="143"/>
      <c r="F21" s="68">
        <v>5</v>
      </c>
      <c r="G21" s="135">
        <v>327</v>
      </c>
      <c r="H21" s="137"/>
      <c r="I21" s="68">
        <v>2</v>
      </c>
      <c r="J21" s="135"/>
      <c r="K21" s="136"/>
      <c r="L21" s="68"/>
      <c r="M21" s="135">
        <f>SUM(D21+G21+J21)</f>
        <v>678</v>
      </c>
      <c r="N21" s="137"/>
      <c r="O21" s="234"/>
      <c r="P21" s="235"/>
    </row>
    <row r="22" spans="1:16" ht="18" customHeight="1" thickBot="1" x14ac:dyDescent="0.35">
      <c r="A22" s="260"/>
      <c r="B22" s="157"/>
      <c r="C22" s="158"/>
      <c r="D22" s="144">
        <f>SUM(D18:E21)</f>
        <v>1061</v>
      </c>
      <c r="E22" s="145"/>
      <c r="F22" s="28">
        <f>SUM(F18:F21)</f>
        <v>12</v>
      </c>
      <c r="G22" s="128">
        <f>SUM(G18:H21)</f>
        <v>990</v>
      </c>
      <c r="H22" s="129"/>
      <c r="I22" s="28">
        <f>SUM(I18:I21)</f>
        <v>7</v>
      </c>
      <c r="J22" s="128">
        <f>SUM(J18:K21)</f>
        <v>0</v>
      </c>
      <c r="K22" s="134"/>
      <c r="L22" s="28">
        <f>SUM(L18:L21)</f>
        <v>0</v>
      </c>
      <c r="M22" s="128">
        <f>SUM(M18:N21)</f>
        <v>2051</v>
      </c>
      <c r="N22" s="129"/>
      <c r="O22" s="236"/>
      <c r="P22" s="237"/>
    </row>
    <row r="23" spans="1:16" ht="18" customHeight="1" x14ac:dyDescent="0.3">
      <c r="A23" s="252" t="s">
        <v>14</v>
      </c>
      <c r="B23" s="274" t="s">
        <v>16</v>
      </c>
      <c r="C23" s="275"/>
      <c r="D23" s="280">
        <v>355</v>
      </c>
      <c r="E23" s="281"/>
      <c r="F23" s="47">
        <v>5</v>
      </c>
      <c r="G23" s="78">
        <v>341</v>
      </c>
      <c r="H23" s="71"/>
      <c r="I23" s="47">
        <v>4</v>
      </c>
      <c r="J23" s="78"/>
      <c r="K23" s="70"/>
      <c r="L23" s="47"/>
      <c r="M23" s="70">
        <f t="shared" ref="M23:M26" si="2">SUM(D23+G23+J23)</f>
        <v>696</v>
      </c>
      <c r="N23" s="71"/>
      <c r="O23" s="222">
        <f>SUM(D27+G27+J27)</f>
        <v>2041</v>
      </c>
      <c r="P23" s="222"/>
    </row>
    <row r="24" spans="1:16" ht="18" customHeight="1" x14ac:dyDescent="0.3">
      <c r="A24" s="253"/>
      <c r="B24" s="118" t="s">
        <v>31</v>
      </c>
      <c r="C24" s="119"/>
      <c r="D24" s="186">
        <v>338</v>
      </c>
      <c r="E24" s="187"/>
      <c r="F24" s="48">
        <v>1</v>
      </c>
      <c r="G24" s="76">
        <v>340</v>
      </c>
      <c r="H24" s="77"/>
      <c r="I24" s="48">
        <v>3</v>
      </c>
      <c r="J24" s="76"/>
      <c r="K24" s="122"/>
      <c r="L24" s="48"/>
      <c r="M24" s="70">
        <f t="shared" si="2"/>
        <v>678</v>
      </c>
      <c r="N24" s="71"/>
      <c r="O24" s="223"/>
      <c r="P24" s="223"/>
    </row>
    <row r="25" spans="1:16" ht="18" customHeight="1" x14ac:dyDescent="0.3">
      <c r="A25" s="253"/>
      <c r="B25" s="118" t="s">
        <v>41</v>
      </c>
      <c r="C25" s="119"/>
      <c r="D25" s="120">
        <v>331</v>
      </c>
      <c r="E25" s="121"/>
      <c r="F25" s="48">
        <v>3</v>
      </c>
      <c r="G25" s="76">
        <v>336</v>
      </c>
      <c r="H25" s="77"/>
      <c r="I25" s="48">
        <v>3</v>
      </c>
      <c r="J25" s="76"/>
      <c r="K25" s="122"/>
      <c r="L25" s="48"/>
      <c r="M25" s="76">
        <f t="shared" si="2"/>
        <v>667</v>
      </c>
      <c r="N25" s="77"/>
      <c r="O25" s="223"/>
      <c r="P25" s="223"/>
    </row>
    <row r="26" spans="1:16" ht="18" customHeight="1" thickBot="1" x14ac:dyDescent="0.35">
      <c r="A26" s="253"/>
      <c r="B26" s="118" t="s">
        <v>40</v>
      </c>
      <c r="C26" s="119"/>
      <c r="D26" s="120"/>
      <c r="E26" s="121"/>
      <c r="F26" s="47"/>
      <c r="G26" s="78"/>
      <c r="H26" s="71"/>
      <c r="I26" s="47"/>
      <c r="J26" s="78"/>
      <c r="K26" s="70"/>
      <c r="L26" s="47"/>
      <c r="M26" s="78">
        <f t="shared" si="2"/>
        <v>0</v>
      </c>
      <c r="N26" s="71"/>
      <c r="O26" s="223"/>
      <c r="P26" s="223"/>
    </row>
    <row r="27" spans="1:16" ht="18" customHeight="1" thickBot="1" x14ac:dyDescent="0.35">
      <c r="A27" s="254"/>
      <c r="B27" s="164"/>
      <c r="C27" s="165"/>
      <c r="D27" s="188">
        <f>SUM(D23:E26)</f>
        <v>1024</v>
      </c>
      <c r="E27" s="189"/>
      <c r="F27" s="49">
        <f>SUM(F23:F26)</f>
        <v>9</v>
      </c>
      <c r="G27" s="192">
        <f>SUM(G23:H26)</f>
        <v>1017</v>
      </c>
      <c r="H27" s="193"/>
      <c r="I27" s="49">
        <f>SUM(I23:I26)</f>
        <v>10</v>
      </c>
      <c r="J27" s="192">
        <f>SUM(J23:K26)</f>
        <v>0</v>
      </c>
      <c r="K27" s="266"/>
      <c r="L27" s="49">
        <f>SUM(L23:L26)</f>
        <v>0</v>
      </c>
      <c r="M27" s="192">
        <f>SUM(M23:N26)</f>
        <v>2041</v>
      </c>
      <c r="N27" s="193"/>
      <c r="O27" s="224"/>
      <c r="P27" s="225"/>
    </row>
    <row r="28" spans="1:16" ht="18" customHeight="1" x14ac:dyDescent="0.3">
      <c r="A28" s="255" t="s">
        <v>13</v>
      </c>
      <c r="B28" s="159" t="s">
        <v>78</v>
      </c>
      <c r="C28" s="160"/>
      <c r="D28" s="180">
        <v>339</v>
      </c>
      <c r="E28" s="181"/>
      <c r="F28" s="19">
        <v>2</v>
      </c>
      <c r="G28" s="155">
        <v>346</v>
      </c>
      <c r="H28" s="154"/>
      <c r="I28" s="19">
        <v>6</v>
      </c>
      <c r="J28" s="155"/>
      <c r="K28" s="153"/>
      <c r="L28" s="19"/>
      <c r="M28" s="153">
        <f t="shared" ref="M28:M30" si="3">SUM(D28+G28+J28)</f>
        <v>685</v>
      </c>
      <c r="N28" s="154"/>
      <c r="O28" s="226">
        <f>SUM(D32+G32+J32)</f>
        <v>2056</v>
      </c>
      <c r="P28" s="226"/>
    </row>
    <row r="29" spans="1:16" ht="18" customHeight="1" x14ac:dyDescent="0.3">
      <c r="A29" s="256"/>
      <c r="B29" s="161" t="s">
        <v>77</v>
      </c>
      <c r="C29" s="162"/>
      <c r="D29" s="182"/>
      <c r="E29" s="183"/>
      <c r="F29" s="20"/>
      <c r="G29" s="104">
        <v>332</v>
      </c>
      <c r="H29" s="105"/>
      <c r="I29" s="20">
        <v>1</v>
      </c>
      <c r="J29" s="104"/>
      <c r="K29" s="156"/>
      <c r="L29" s="20"/>
      <c r="M29" s="153">
        <f t="shared" si="3"/>
        <v>332</v>
      </c>
      <c r="N29" s="154"/>
      <c r="O29" s="227"/>
      <c r="P29" s="227"/>
    </row>
    <row r="30" spans="1:16" ht="18" customHeight="1" x14ac:dyDescent="0.3">
      <c r="A30" s="256"/>
      <c r="B30" s="161" t="s">
        <v>17</v>
      </c>
      <c r="C30" s="162"/>
      <c r="D30" s="110">
        <v>344</v>
      </c>
      <c r="E30" s="111"/>
      <c r="F30" s="20">
        <v>2</v>
      </c>
      <c r="G30" s="104"/>
      <c r="H30" s="105"/>
      <c r="I30" s="20"/>
      <c r="J30" s="104"/>
      <c r="K30" s="156"/>
      <c r="L30" s="20"/>
      <c r="M30" s="104">
        <f t="shared" si="3"/>
        <v>344</v>
      </c>
      <c r="N30" s="105"/>
      <c r="O30" s="227"/>
      <c r="P30" s="227"/>
    </row>
    <row r="31" spans="1:16" ht="18" customHeight="1" thickBot="1" x14ac:dyDescent="0.35">
      <c r="A31" s="256"/>
      <c r="B31" s="161" t="s">
        <v>38</v>
      </c>
      <c r="C31" s="162"/>
      <c r="D31" s="110">
        <v>345</v>
      </c>
      <c r="E31" s="111"/>
      <c r="F31" s="67">
        <v>4</v>
      </c>
      <c r="G31" s="108">
        <v>350</v>
      </c>
      <c r="H31" s="109"/>
      <c r="I31" s="67">
        <v>5</v>
      </c>
      <c r="J31" s="108"/>
      <c r="K31" s="112"/>
      <c r="L31" s="67"/>
      <c r="M31" s="108">
        <f t="shared" ref="M31" si="4">SUM(D31+G31+J31)</f>
        <v>695</v>
      </c>
      <c r="N31" s="109"/>
      <c r="O31" s="228"/>
      <c r="P31" s="229"/>
    </row>
    <row r="32" spans="1:16" ht="18" customHeight="1" thickBot="1" x14ac:dyDescent="0.35">
      <c r="A32" s="257"/>
      <c r="B32" s="166"/>
      <c r="C32" s="167"/>
      <c r="D32" s="178">
        <f>SUM(D28:E31)</f>
        <v>1028</v>
      </c>
      <c r="E32" s="179"/>
      <c r="F32" s="26">
        <f>SUM(F28:F31)</f>
        <v>8</v>
      </c>
      <c r="G32" s="106">
        <f>SUM(G28:H31)</f>
        <v>1028</v>
      </c>
      <c r="H32" s="107"/>
      <c r="I32" s="26">
        <f>SUM(I28:I31)</f>
        <v>12</v>
      </c>
      <c r="J32" s="106">
        <f>SUM(J28:K31)</f>
        <v>0</v>
      </c>
      <c r="K32" s="117"/>
      <c r="L32" s="26">
        <f>SUM(L28:L31)</f>
        <v>0</v>
      </c>
      <c r="M32" s="106">
        <f>SUM(M28:N31)</f>
        <v>2056</v>
      </c>
      <c r="N32" s="107"/>
      <c r="O32" s="230"/>
      <c r="P32" s="231"/>
    </row>
    <row r="33" spans="1:16" ht="18" customHeight="1" x14ac:dyDescent="0.3">
      <c r="A33" s="242" t="s">
        <v>15</v>
      </c>
      <c r="B33" s="293" t="s">
        <v>27</v>
      </c>
      <c r="C33" s="294"/>
      <c r="D33" s="146">
        <v>326</v>
      </c>
      <c r="E33" s="147"/>
      <c r="F33" s="21">
        <v>2</v>
      </c>
      <c r="G33" s="83"/>
      <c r="H33" s="82"/>
      <c r="I33" s="21"/>
      <c r="J33" s="83"/>
      <c r="K33" s="81"/>
      <c r="L33" s="21"/>
      <c r="M33" s="81">
        <f t="shared" ref="M33:M36" si="5">SUM(D33+G33+J33)</f>
        <v>326</v>
      </c>
      <c r="N33" s="82"/>
      <c r="O33" s="238">
        <f>SUM(D37+G37+J37)</f>
        <v>2021</v>
      </c>
      <c r="P33" s="238"/>
    </row>
    <row r="34" spans="1:16" ht="18" customHeight="1" x14ac:dyDescent="0.3">
      <c r="A34" s="243"/>
      <c r="B34" s="174" t="s">
        <v>18</v>
      </c>
      <c r="C34" s="175"/>
      <c r="D34" s="138">
        <v>337</v>
      </c>
      <c r="E34" s="139"/>
      <c r="F34" s="22">
        <v>1</v>
      </c>
      <c r="G34" s="86">
        <v>327</v>
      </c>
      <c r="H34" s="131"/>
      <c r="I34" s="22">
        <v>1</v>
      </c>
      <c r="J34" s="86"/>
      <c r="K34" s="87"/>
      <c r="L34" s="22"/>
      <c r="M34" s="81">
        <f t="shared" si="5"/>
        <v>664</v>
      </c>
      <c r="N34" s="82"/>
      <c r="O34" s="239"/>
      <c r="P34" s="239"/>
    </row>
    <row r="35" spans="1:16" ht="18" customHeight="1" x14ac:dyDescent="0.3">
      <c r="A35" s="243"/>
      <c r="B35" s="174" t="s">
        <v>36</v>
      </c>
      <c r="C35" s="175"/>
      <c r="D35" s="138">
        <v>344</v>
      </c>
      <c r="E35" s="139"/>
      <c r="F35" s="22">
        <v>3</v>
      </c>
      <c r="G35" s="86">
        <v>337</v>
      </c>
      <c r="H35" s="131"/>
      <c r="I35" s="22">
        <v>2</v>
      </c>
      <c r="J35" s="86"/>
      <c r="K35" s="87"/>
      <c r="L35" s="22"/>
      <c r="M35" s="81">
        <f t="shared" si="5"/>
        <v>681</v>
      </c>
      <c r="N35" s="82"/>
      <c r="O35" s="239"/>
      <c r="P35" s="239"/>
    </row>
    <row r="36" spans="1:16" ht="18" customHeight="1" thickBot="1" x14ac:dyDescent="0.35">
      <c r="A36" s="243"/>
      <c r="B36" s="12" t="s">
        <v>37</v>
      </c>
      <c r="C36" s="10"/>
      <c r="D36" s="140"/>
      <c r="E36" s="141"/>
      <c r="F36" s="23"/>
      <c r="G36" s="88">
        <v>350</v>
      </c>
      <c r="H36" s="132"/>
      <c r="I36" s="23">
        <v>6</v>
      </c>
      <c r="J36" s="88"/>
      <c r="K36" s="89"/>
      <c r="L36" s="23"/>
      <c r="M36" s="81">
        <f t="shared" si="5"/>
        <v>350</v>
      </c>
      <c r="N36" s="82"/>
      <c r="O36" s="239"/>
      <c r="P36" s="239"/>
    </row>
    <row r="37" spans="1:16" ht="18" customHeight="1" thickBot="1" x14ac:dyDescent="0.35">
      <c r="A37" s="244"/>
      <c r="B37" s="172"/>
      <c r="C37" s="173"/>
      <c r="D37" s="125">
        <f>SUM(D33:E36)</f>
        <v>1007</v>
      </c>
      <c r="E37" s="126"/>
      <c r="F37" s="27">
        <f>SUM(F33:F36)</f>
        <v>6</v>
      </c>
      <c r="G37" s="79">
        <f>SUM(G33:H36)</f>
        <v>1014</v>
      </c>
      <c r="H37" s="133"/>
      <c r="I37" s="27">
        <f>SUM(I33:I36)</f>
        <v>9</v>
      </c>
      <c r="J37" s="79">
        <f>SUM(J33:K36)</f>
        <v>0</v>
      </c>
      <c r="K37" s="80"/>
      <c r="L37" s="27">
        <f>SUM(L33:L36)</f>
        <v>0</v>
      </c>
      <c r="M37" s="79">
        <f t="shared" ref="M37" si="6">SUM(D37+G37+J37)</f>
        <v>2021</v>
      </c>
      <c r="N37" s="133"/>
      <c r="O37" s="240"/>
      <c r="P37" s="241"/>
    </row>
    <row r="38" spans="1:16" ht="15" thickBot="1" x14ac:dyDescent="0.35">
      <c r="A38" s="13"/>
      <c r="B38" s="13"/>
      <c r="C38" s="13"/>
      <c r="D38" s="13"/>
      <c r="E38" s="46"/>
    </row>
    <row r="39" spans="1:16" ht="34.5" customHeight="1" x14ac:dyDescent="0.3">
      <c r="A39" s="210" t="s">
        <v>8</v>
      </c>
      <c r="B39" s="211"/>
      <c r="C39" s="204" t="s">
        <v>7</v>
      </c>
      <c r="D39" s="205"/>
      <c r="E39" s="215" t="s">
        <v>44</v>
      </c>
      <c r="F39" s="216"/>
      <c r="G39" s="217"/>
      <c r="H39" s="215" t="s">
        <v>45</v>
      </c>
      <c r="I39" s="216"/>
      <c r="J39" s="217"/>
      <c r="K39" s="215" t="s">
        <v>46</v>
      </c>
      <c r="L39" s="216"/>
      <c r="M39" s="217"/>
      <c r="N39" s="213" t="s">
        <v>11</v>
      </c>
      <c r="O39" s="214"/>
    </row>
    <row r="40" spans="1:16" ht="34.5" customHeight="1" x14ac:dyDescent="0.3">
      <c r="A40" s="2"/>
      <c r="B40" s="3"/>
      <c r="C40" s="208" t="s">
        <v>10</v>
      </c>
      <c r="D40" s="209"/>
      <c r="E40" s="45" t="s">
        <v>10</v>
      </c>
      <c r="F40" s="4" t="s">
        <v>9</v>
      </c>
      <c r="G40" s="35" t="s">
        <v>22</v>
      </c>
      <c r="H40" s="45" t="s">
        <v>10</v>
      </c>
      <c r="I40" s="11" t="s">
        <v>9</v>
      </c>
      <c r="J40" s="35" t="s">
        <v>22</v>
      </c>
      <c r="K40" s="34" t="s">
        <v>10</v>
      </c>
      <c r="L40" s="11" t="s">
        <v>9</v>
      </c>
      <c r="M40" s="35" t="s">
        <v>22</v>
      </c>
      <c r="N40" s="29" t="s">
        <v>10</v>
      </c>
      <c r="O40" s="4" t="s">
        <v>9</v>
      </c>
    </row>
    <row r="41" spans="1:16" ht="24.9" customHeight="1" x14ac:dyDescent="0.3">
      <c r="A41" s="5" t="s">
        <v>0</v>
      </c>
      <c r="B41" s="54" t="s">
        <v>29</v>
      </c>
      <c r="C41" s="206">
        <v>5</v>
      </c>
      <c r="D41" s="207"/>
      <c r="E41" s="55">
        <v>17</v>
      </c>
      <c r="F41" s="56">
        <v>1090</v>
      </c>
      <c r="G41" s="57">
        <v>1</v>
      </c>
      <c r="H41" s="55">
        <v>15</v>
      </c>
      <c r="I41" s="56">
        <v>1052</v>
      </c>
      <c r="J41" s="57">
        <v>1</v>
      </c>
      <c r="K41" s="55"/>
      <c r="L41" s="56"/>
      <c r="M41" s="57"/>
      <c r="N41" s="58">
        <f>SUM(C41+E41+G41+H41+J41+K41+M41)</f>
        <v>39</v>
      </c>
      <c r="O41" s="56">
        <f>SUM(F41+I41+L41)</f>
        <v>2142</v>
      </c>
    </row>
    <row r="42" spans="1:16" ht="24.9" customHeight="1" x14ac:dyDescent="0.3">
      <c r="A42" s="5" t="s">
        <v>1</v>
      </c>
      <c r="B42" s="59" t="s">
        <v>43</v>
      </c>
      <c r="C42" s="196">
        <v>6</v>
      </c>
      <c r="D42" s="197"/>
      <c r="E42" s="60">
        <v>11</v>
      </c>
      <c r="F42" s="61">
        <v>1051</v>
      </c>
      <c r="G42" s="62"/>
      <c r="H42" s="60">
        <v>10</v>
      </c>
      <c r="I42" s="61">
        <v>1017</v>
      </c>
      <c r="J42" s="62"/>
      <c r="K42" s="60"/>
      <c r="L42" s="61"/>
      <c r="M42" s="62"/>
      <c r="N42" s="63">
        <f>SUM(C42+E42+G42+H42+J42+K42+M42)</f>
        <v>27</v>
      </c>
      <c r="O42" s="61">
        <f>SUM(F42+I42+L42)</f>
        <v>2068</v>
      </c>
    </row>
    <row r="43" spans="1:16" ht="24.9" customHeight="1" x14ac:dyDescent="0.3">
      <c r="A43" s="5" t="s">
        <v>2</v>
      </c>
      <c r="B43" s="8" t="s">
        <v>13</v>
      </c>
      <c r="C43" s="202">
        <v>3</v>
      </c>
      <c r="D43" s="203"/>
      <c r="E43" s="40">
        <v>8</v>
      </c>
      <c r="F43" s="15">
        <v>1028</v>
      </c>
      <c r="G43" s="41"/>
      <c r="H43" s="40">
        <v>12</v>
      </c>
      <c r="I43" s="15">
        <v>1028</v>
      </c>
      <c r="J43" s="41"/>
      <c r="K43" s="40"/>
      <c r="L43" s="15"/>
      <c r="M43" s="41"/>
      <c r="N43" s="32">
        <f>SUM(C43+E43+G43+H43+J43+K43+M43)</f>
        <v>23</v>
      </c>
      <c r="O43" s="15">
        <f>SUM(F43+I43+L43)</f>
        <v>2056</v>
      </c>
    </row>
    <row r="44" spans="1:16" ht="24.9" customHeight="1" thickBot="1" x14ac:dyDescent="0.35">
      <c r="A44" s="5" t="s">
        <v>3</v>
      </c>
      <c r="B44" s="6" t="s">
        <v>30</v>
      </c>
      <c r="C44" s="200">
        <v>4</v>
      </c>
      <c r="D44" s="201"/>
      <c r="E44" s="42">
        <v>12</v>
      </c>
      <c r="F44" s="43">
        <v>1061</v>
      </c>
      <c r="G44" s="44"/>
      <c r="H44" s="42">
        <v>7</v>
      </c>
      <c r="I44" s="43">
        <v>990</v>
      </c>
      <c r="J44" s="44"/>
      <c r="K44" s="42"/>
      <c r="L44" s="43"/>
      <c r="M44" s="44"/>
      <c r="N44" s="33">
        <f t="shared" ref="N44" si="7">SUM(C44+E44+G44+H44+J44+K44+M44)</f>
        <v>23</v>
      </c>
      <c r="O44" s="17">
        <f t="shared" ref="O44" si="8">SUM(F44+I44+L44)</f>
        <v>2051</v>
      </c>
    </row>
    <row r="45" spans="1:16" ht="24.9" customHeight="1" x14ac:dyDescent="0.3">
      <c r="A45" s="5" t="s">
        <v>4</v>
      </c>
      <c r="B45" s="9" t="s">
        <v>14</v>
      </c>
      <c r="C45" s="198">
        <v>2</v>
      </c>
      <c r="D45" s="199"/>
      <c r="E45" s="36">
        <v>9</v>
      </c>
      <c r="F45" s="14">
        <v>1024</v>
      </c>
      <c r="G45" s="37"/>
      <c r="H45" s="36">
        <v>10</v>
      </c>
      <c r="I45" s="14">
        <v>1017</v>
      </c>
      <c r="J45" s="37"/>
      <c r="K45" s="36"/>
      <c r="L45" s="14"/>
      <c r="M45" s="37"/>
      <c r="N45" s="30">
        <f>SUM(C45+E45+G45+H45+J45+K45+M45)</f>
        <v>21</v>
      </c>
      <c r="O45" s="14">
        <f>SUM(F45+I45+L45)</f>
        <v>2041</v>
      </c>
    </row>
    <row r="46" spans="1:16" ht="24.9" customHeight="1" x14ac:dyDescent="0.3">
      <c r="A46" s="5" t="s">
        <v>5</v>
      </c>
      <c r="B46" s="7" t="s">
        <v>15</v>
      </c>
      <c r="C46" s="194">
        <v>1</v>
      </c>
      <c r="D46" s="195"/>
      <c r="E46" s="38">
        <v>6</v>
      </c>
      <c r="F46" s="16">
        <v>1007</v>
      </c>
      <c r="G46" s="39"/>
      <c r="H46" s="38">
        <v>9</v>
      </c>
      <c r="I46" s="16">
        <v>1014</v>
      </c>
      <c r="J46" s="39"/>
      <c r="K46" s="38"/>
      <c r="L46" s="16"/>
      <c r="M46" s="39"/>
      <c r="N46" s="31">
        <f>SUM(C46+E46+G46+H46+J46+K46+M46)</f>
        <v>16</v>
      </c>
      <c r="O46" s="16">
        <f>SUM(F46+I46+L46)</f>
        <v>2021</v>
      </c>
    </row>
    <row r="47" spans="1:16" x14ac:dyDescent="0.3">
      <c r="A47" s="50" t="s">
        <v>28</v>
      </c>
    </row>
    <row r="48" spans="1:16" x14ac:dyDescent="0.3">
      <c r="A48" s="1" t="s">
        <v>12</v>
      </c>
    </row>
  </sheetData>
  <mergeCells count="187">
    <mergeCell ref="J15:K15"/>
    <mergeCell ref="M37:N37"/>
    <mergeCell ref="J17:K17"/>
    <mergeCell ref="M26:N26"/>
    <mergeCell ref="J18:K18"/>
    <mergeCell ref="J19:K19"/>
    <mergeCell ref="A4:P5"/>
    <mergeCell ref="G6:H6"/>
    <mergeCell ref="J6:K6"/>
    <mergeCell ref="D7:E7"/>
    <mergeCell ref="B19:C19"/>
    <mergeCell ref="B20:C20"/>
    <mergeCell ref="B15:C15"/>
    <mergeCell ref="B23:C23"/>
    <mergeCell ref="B24:C24"/>
    <mergeCell ref="B17:C17"/>
    <mergeCell ref="B7:C7"/>
    <mergeCell ref="D15:E15"/>
    <mergeCell ref="D17:E17"/>
    <mergeCell ref="D23:E23"/>
    <mergeCell ref="D8:E8"/>
    <mergeCell ref="D10:E10"/>
    <mergeCell ref="O12:P17"/>
    <mergeCell ref="A12:A17"/>
    <mergeCell ref="B12:C12"/>
    <mergeCell ref="D12:E12"/>
    <mergeCell ref="G12:H12"/>
    <mergeCell ref="A1:P3"/>
    <mergeCell ref="N39:O39"/>
    <mergeCell ref="K39:M39"/>
    <mergeCell ref="H39:J39"/>
    <mergeCell ref="E39:G39"/>
    <mergeCell ref="O6:P6"/>
    <mergeCell ref="O7:P11"/>
    <mergeCell ref="O23:P27"/>
    <mergeCell ref="O28:P32"/>
    <mergeCell ref="O18:P22"/>
    <mergeCell ref="O33:P37"/>
    <mergeCell ref="A33:A37"/>
    <mergeCell ref="A7:A11"/>
    <mergeCell ref="D35:E35"/>
    <mergeCell ref="B8:C8"/>
    <mergeCell ref="B10:C10"/>
    <mergeCell ref="B13:C13"/>
    <mergeCell ref="B14:C14"/>
    <mergeCell ref="B11:C11"/>
    <mergeCell ref="A23:A27"/>
    <mergeCell ref="A28:A32"/>
    <mergeCell ref="A18:A22"/>
    <mergeCell ref="A6:C6"/>
    <mergeCell ref="D6:E6"/>
    <mergeCell ref="C46:D46"/>
    <mergeCell ref="C42:D42"/>
    <mergeCell ref="C45:D45"/>
    <mergeCell ref="C44:D44"/>
    <mergeCell ref="C43:D43"/>
    <mergeCell ref="C39:D39"/>
    <mergeCell ref="C41:D41"/>
    <mergeCell ref="C40:D40"/>
    <mergeCell ref="A39:B39"/>
    <mergeCell ref="B16:C16"/>
    <mergeCell ref="B21:C21"/>
    <mergeCell ref="B37:C37"/>
    <mergeCell ref="B35:C35"/>
    <mergeCell ref="D11:E11"/>
    <mergeCell ref="D30:E30"/>
    <mergeCell ref="D32:E32"/>
    <mergeCell ref="D28:E28"/>
    <mergeCell ref="D29:E29"/>
    <mergeCell ref="D18:E18"/>
    <mergeCell ref="D20:E20"/>
    <mergeCell ref="D24:E24"/>
    <mergeCell ref="D26:E26"/>
    <mergeCell ref="D27:E27"/>
    <mergeCell ref="D19:E19"/>
    <mergeCell ref="B33:C33"/>
    <mergeCell ref="B34:C34"/>
    <mergeCell ref="B22:C22"/>
    <mergeCell ref="B26:C26"/>
    <mergeCell ref="B28:C28"/>
    <mergeCell ref="B29:C29"/>
    <mergeCell ref="B30:C30"/>
    <mergeCell ref="B18:C18"/>
    <mergeCell ref="B27:C27"/>
    <mergeCell ref="B32:C32"/>
    <mergeCell ref="B31:C31"/>
    <mergeCell ref="M6:N6"/>
    <mergeCell ref="M7:N7"/>
    <mergeCell ref="M8:N8"/>
    <mergeCell ref="M10:N10"/>
    <mergeCell ref="M11:N11"/>
    <mergeCell ref="M13:N13"/>
    <mergeCell ref="M14:N14"/>
    <mergeCell ref="J7:K7"/>
    <mergeCell ref="J8:K8"/>
    <mergeCell ref="J10:K10"/>
    <mergeCell ref="J11:K11"/>
    <mergeCell ref="J12:K12"/>
    <mergeCell ref="M12:N12"/>
    <mergeCell ref="D34:E34"/>
    <mergeCell ref="D36:E36"/>
    <mergeCell ref="G35:H35"/>
    <mergeCell ref="D21:E21"/>
    <mergeCell ref="G21:H21"/>
    <mergeCell ref="D16:E16"/>
    <mergeCell ref="D22:E22"/>
    <mergeCell ref="D33:E33"/>
    <mergeCell ref="G7:H7"/>
    <mergeCell ref="G8:H8"/>
    <mergeCell ref="G28:H28"/>
    <mergeCell ref="G18:H18"/>
    <mergeCell ref="G26:H26"/>
    <mergeCell ref="G27:H27"/>
    <mergeCell ref="G33:H33"/>
    <mergeCell ref="G19:H19"/>
    <mergeCell ref="G15:H15"/>
    <mergeCell ref="G34:H34"/>
    <mergeCell ref="G36:H36"/>
    <mergeCell ref="G37:H37"/>
    <mergeCell ref="M22:N22"/>
    <mergeCell ref="M33:N33"/>
    <mergeCell ref="J22:K22"/>
    <mergeCell ref="G17:H17"/>
    <mergeCell ref="J21:K21"/>
    <mergeCell ref="M21:N21"/>
    <mergeCell ref="G16:H16"/>
    <mergeCell ref="J16:K16"/>
    <mergeCell ref="M16:N16"/>
    <mergeCell ref="M28:N28"/>
    <mergeCell ref="M29:N29"/>
    <mergeCell ref="M30:N30"/>
    <mergeCell ref="J28:K28"/>
    <mergeCell ref="J29:K29"/>
    <mergeCell ref="J30:K30"/>
    <mergeCell ref="M27:N27"/>
    <mergeCell ref="J27:K27"/>
    <mergeCell ref="M18:N18"/>
    <mergeCell ref="M19:N19"/>
    <mergeCell ref="M20:N20"/>
    <mergeCell ref="B9:C9"/>
    <mergeCell ref="D9:E9"/>
    <mergeCell ref="G9:H9"/>
    <mergeCell ref="J9:K9"/>
    <mergeCell ref="M9:N9"/>
    <mergeCell ref="G29:H29"/>
    <mergeCell ref="G30:H30"/>
    <mergeCell ref="G32:H32"/>
    <mergeCell ref="M31:N31"/>
    <mergeCell ref="D31:E31"/>
    <mergeCell ref="G31:H31"/>
    <mergeCell ref="J31:K31"/>
    <mergeCell ref="G10:H10"/>
    <mergeCell ref="G11:H11"/>
    <mergeCell ref="M32:N32"/>
    <mergeCell ref="J32:K32"/>
    <mergeCell ref="G23:H23"/>
    <mergeCell ref="G24:H24"/>
    <mergeCell ref="B25:C25"/>
    <mergeCell ref="D25:E25"/>
    <mergeCell ref="G25:H25"/>
    <mergeCell ref="J25:K25"/>
    <mergeCell ref="J23:K23"/>
    <mergeCell ref="J24:K24"/>
    <mergeCell ref="M23:N23"/>
    <mergeCell ref="M24:N24"/>
    <mergeCell ref="D13:E13"/>
    <mergeCell ref="D14:E14"/>
    <mergeCell ref="M25:N25"/>
    <mergeCell ref="J26:K26"/>
    <mergeCell ref="J37:K37"/>
    <mergeCell ref="M34:N34"/>
    <mergeCell ref="M36:N36"/>
    <mergeCell ref="J33:K33"/>
    <mergeCell ref="M15:N15"/>
    <mergeCell ref="J34:K34"/>
    <mergeCell ref="J36:K36"/>
    <mergeCell ref="J13:K13"/>
    <mergeCell ref="J14:K14"/>
    <mergeCell ref="M17:N17"/>
    <mergeCell ref="J20:K20"/>
    <mergeCell ref="D37:E37"/>
    <mergeCell ref="G20:H20"/>
    <mergeCell ref="G22:H22"/>
    <mergeCell ref="J35:K35"/>
    <mergeCell ref="M35:N35"/>
    <mergeCell ref="G13:H13"/>
    <mergeCell ref="G14:H14"/>
  </mergeCells>
  <pageMargins left="0.39370078740157483" right="0.71259842519685046" top="0.74803149606299213" bottom="0.74803149606299213" header="0.31496062992125984" footer="0.31496062992125984"/>
  <pageSetup paperSize="9" scale="6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F4F0-37B6-4F19-B47F-EA312EB25696}">
  <sheetPr>
    <tabColor theme="3" tint="-0.249977111117893"/>
  </sheetPr>
  <dimension ref="A1:R48"/>
  <sheetViews>
    <sheetView tabSelected="1" view="pageBreakPreview" zoomScaleNormal="80" zoomScaleSheetLayoutView="100" workbookViewId="0">
      <selection activeCell="A43" sqref="A43"/>
    </sheetView>
  </sheetViews>
  <sheetFormatPr defaultColWidth="12.44140625" defaultRowHeight="14.4" x14ac:dyDescent="0.3"/>
  <cols>
    <col min="1" max="1" width="17.44140625" style="1" customWidth="1"/>
    <col min="2" max="2" width="24.5546875" style="1" customWidth="1"/>
    <col min="3" max="3" width="4.77734375" style="1" customWidth="1"/>
    <col min="4" max="4" width="7.88671875" style="1" customWidth="1"/>
    <col min="5" max="5" width="7.21875" style="1" customWidth="1"/>
    <col min="6" max="7" width="7.88671875" style="1" customWidth="1"/>
    <col min="8" max="8" width="7.21875" style="1" customWidth="1"/>
    <col min="9" max="10" width="7.88671875" style="1" customWidth="1"/>
    <col min="11" max="11" width="7.21875" style="1" customWidth="1"/>
    <col min="12" max="14" width="7.88671875" style="1" customWidth="1"/>
    <col min="15" max="15" width="13.33203125" style="1" customWidth="1"/>
    <col min="16" max="16" width="4.5546875" style="1" hidden="1" customWidth="1"/>
    <col min="17" max="16384" width="12.44140625" style="1"/>
  </cols>
  <sheetData>
    <row r="1" spans="1:18" ht="26.25" customHeight="1" x14ac:dyDescent="0.3">
      <c r="A1" s="212" t="s">
        <v>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8" ht="14.4" customHeigh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8" ht="6.6" customHeigh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8" ht="43.2" customHeight="1" x14ac:dyDescent="0.3">
      <c r="A4" s="268" t="s">
        <v>47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8" ht="19.5" customHeight="1" x14ac:dyDescent="0.3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</row>
    <row r="6" spans="1:18" ht="32.25" customHeight="1" thickBot="1" x14ac:dyDescent="0.35">
      <c r="A6" s="301"/>
      <c r="B6" s="302"/>
      <c r="C6" s="303"/>
      <c r="D6" s="304">
        <v>46075</v>
      </c>
      <c r="E6" s="305"/>
      <c r="F6" s="69" t="s">
        <v>10</v>
      </c>
      <c r="G6" s="304">
        <v>46082</v>
      </c>
      <c r="H6" s="305"/>
      <c r="I6" s="69" t="s">
        <v>10</v>
      </c>
      <c r="J6" s="304">
        <v>46095</v>
      </c>
      <c r="K6" s="305"/>
      <c r="L6" s="69" t="s">
        <v>10</v>
      </c>
      <c r="M6" s="306" t="s">
        <v>24</v>
      </c>
      <c r="N6" s="307"/>
      <c r="O6" s="218" t="s">
        <v>23</v>
      </c>
      <c r="P6" s="150"/>
      <c r="R6" s="1" t="s">
        <v>6</v>
      </c>
    </row>
    <row r="7" spans="1:18" ht="18" customHeight="1" x14ac:dyDescent="0.3">
      <c r="A7" s="296" t="s">
        <v>53</v>
      </c>
      <c r="B7" s="163" t="s">
        <v>59</v>
      </c>
      <c r="C7" s="163"/>
      <c r="D7" s="297">
        <v>311</v>
      </c>
      <c r="E7" s="298"/>
      <c r="F7" s="24">
        <v>3</v>
      </c>
      <c r="G7" s="190">
        <v>312</v>
      </c>
      <c r="H7" s="191"/>
      <c r="I7" s="24">
        <v>4</v>
      </c>
      <c r="J7" s="190"/>
      <c r="K7" s="267"/>
      <c r="L7" s="24"/>
      <c r="M7" s="267">
        <f>SUM(D7+G7+J7)</f>
        <v>623</v>
      </c>
      <c r="N7" s="191"/>
      <c r="O7" s="232">
        <f>SUM(D11+G11+J11)</f>
        <v>1999</v>
      </c>
      <c r="P7" s="232"/>
    </row>
    <row r="8" spans="1:18" ht="18" customHeight="1" x14ac:dyDescent="0.3">
      <c r="A8" s="259"/>
      <c r="B8" s="163" t="s">
        <v>60</v>
      </c>
      <c r="C8" s="163"/>
      <c r="D8" s="291">
        <v>366</v>
      </c>
      <c r="E8" s="292"/>
      <c r="F8" s="25">
        <v>6</v>
      </c>
      <c r="G8" s="123">
        <v>337</v>
      </c>
      <c r="H8" s="127"/>
      <c r="I8" s="25">
        <v>6</v>
      </c>
      <c r="J8" s="123"/>
      <c r="K8" s="124"/>
      <c r="L8" s="25"/>
      <c r="M8" s="267">
        <f>SUM(D8+G8+J8)</f>
        <v>703</v>
      </c>
      <c r="N8" s="191"/>
      <c r="O8" s="233"/>
      <c r="P8" s="233"/>
    </row>
    <row r="9" spans="1:18" ht="18" customHeight="1" x14ac:dyDescent="0.3">
      <c r="A9" s="259"/>
      <c r="B9" s="170" t="s">
        <v>61</v>
      </c>
      <c r="C9" s="171"/>
      <c r="D9" s="142">
        <v>352</v>
      </c>
      <c r="E9" s="143"/>
      <c r="F9" s="25">
        <v>6</v>
      </c>
      <c r="G9" s="123">
        <v>321</v>
      </c>
      <c r="H9" s="127"/>
      <c r="I9" s="25">
        <v>3</v>
      </c>
      <c r="J9" s="123"/>
      <c r="K9" s="124"/>
      <c r="L9" s="25"/>
      <c r="M9" s="123">
        <f>SUM(D9+G9+J9)</f>
        <v>673</v>
      </c>
      <c r="N9" s="127"/>
      <c r="O9" s="233"/>
      <c r="P9" s="233"/>
    </row>
    <row r="10" spans="1:18" ht="18" customHeight="1" thickBot="1" x14ac:dyDescent="0.35">
      <c r="A10" s="259"/>
      <c r="B10" s="170"/>
      <c r="C10" s="171"/>
      <c r="D10" s="142"/>
      <c r="E10" s="143"/>
      <c r="F10" s="68"/>
      <c r="G10" s="135"/>
      <c r="H10" s="137"/>
      <c r="I10" s="68"/>
      <c r="J10" s="135"/>
      <c r="K10" s="136"/>
      <c r="L10" s="68"/>
      <c r="M10" s="135">
        <f>SUM(D10+G10+J10)</f>
        <v>0</v>
      </c>
      <c r="N10" s="137"/>
      <c r="O10" s="234"/>
      <c r="P10" s="235"/>
    </row>
    <row r="11" spans="1:18" ht="18" customHeight="1" thickBot="1" x14ac:dyDescent="0.35">
      <c r="A11" s="260"/>
      <c r="B11" s="157"/>
      <c r="C11" s="158"/>
      <c r="D11" s="144">
        <f>SUM(D7:E10)</f>
        <v>1029</v>
      </c>
      <c r="E11" s="145"/>
      <c r="F11" s="28">
        <f>SUM(F7:F10)</f>
        <v>15</v>
      </c>
      <c r="G11" s="128">
        <f>SUM(G7:H10)</f>
        <v>970</v>
      </c>
      <c r="H11" s="129"/>
      <c r="I11" s="28">
        <f>SUM(I7:I10)</f>
        <v>13</v>
      </c>
      <c r="J11" s="128">
        <f>SUM(J7:K10)</f>
        <v>0</v>
      </c>
      <c r="K11" s="134"/>
      <c r="L11" s="28">
        <f>SUM(L7:L10)</f>
        <v>0</v>
      </c>
      <c r="M11" s="128">
        <f>SUM(M7:N10)</f>
        <v>1999</v>
      </c>
      <c r="N11" s="129"/>
      <c r="O11" s="236"/>
      <c r="P11" s="237"/>
    </row>
    <row r="12" spans="1:18" ht="18" customHeight="1" x14ac:dyDescent="0.3">
      <c r="A12" s="288" t="s">
        <v>51</v>
      </c>
      <c r="B12" s="168" t="s">
        <v>55</v>
      </c>
      <c r="C12" s="169"/>
      <c r="D12" s="74">
        <v>319</v>
      </c>
      <c r="E12" s="75"/>
      <c r="F12" s="65">
        <v>4</v>
      </c>
      <c r="G12" s="91"/>
      <c r="H12" s="130"/>
      <c r="I12" s="65"/>
      <c r="J12" s="91"/>
      <c r="K12" s="92"/>
      <c r="L12" s="65"/>
      <c r="M12" s="84">
        <f>SUM(D12+G12+J12)</f>
        <v>319</v>
      </c>
      <c r="N12" s="85"/>
      <c r="O12" s="282">
        <f>SUM(D17+G17+J17)</f>
        <v>2041</v>
      </c>
      <c r="P12" s="283"/>
    </row>
    <row r="13" spans="1:18" ht="18" customHeight="1" x14ac:dyDescent="0.3">
      <c r="A13" s="289"/>
      <c r="B13" s="248" t="s">
        <v>56</v>
      </c>
      <c r="C13" s="249"/>
      <c r="D13" s="72">
        <v>360</v>
      </c>
      <c r="E13" s="73"/>
      <c r="F13" s="64">
        <v>5</v>
      </c>
      <c r="G13" s="90">
        <v>325</v>
      </c>
      <c r="H13" s="85"/>
      <c r="I13" s="64">
        <v>5</v>
      </c>
      <c r="J13" s="90"/>
      <c r="K13" s="84"/>
      <c r="L13" s="64"/>
      <c r="M13" s="84">
        <f>SUM(D13+G13+J13)</f>
        <v>685</v>
      </c>
      <c r="N13" s="85"/>
      <c r="O13" s="284"/>
      <c r="P13" s="285"/>
    </row>
    <row r="14" spans="1:18" ht="18" customHeight="1" x14ac:dyDescent="0.3">
      <c r="A14" s="289"/>
      <c r="B14" s="168" t="s">
        <v>57</v>
      </c>
      <c r="C14" s="169"/>
      <c r="D14" s="74">
        <v>347</v>
      </c>
      <c r="E14" s="75"/>
      <c r="F14" s="65">
        <v>4</v>
      </c>
      <c r="G14" s="91">
        <v>325</v>
      </c>
      <c r="H14" s="130"/>
      <c r="I14" s="65">
        <v>4</v>
      </c>
      <c r="J14" s="91"/>
      <c r="K14" s="92"/>
      <c r="L14" s="65"/>
      <c r="M14" s="84">
        <f>SUM(D14+G14+J14)</f>
        <v>672</v>
      </c>
      <c r="N14" s="85"/>
      <c r="O14" s="284"/>
      <c r="P14" s="285"/>
    </row>
    <row r="15" spans="1:18" ht="18" customHeight="1" x14ac:dyDescent="0.3">
      <c r="A15" s="289"/>
      <c r="B15" s="168" t="s">
        <v>58</v>
      </c>
      <c r="C15" s="169"/>
      <c r="D15" s="74"/>
      <c r="E15" s="75"/>
      <c r="F15" s="65"/>
      <c r="G15" s="91">
        <v>365</v>
      </c>
      <c r="H15" s="130"/>
      <c r="I15" s="65">
        <v>6</v>
      </c>
      <c r="J15" s="91"/>
      <c r="K15" s="92"/>
      <c r="L15" s="65"/>
      <c r="M15" s="84">
        <f>SUM(D15+G15+J15)</f>
        <v>365</v>
      </c>
      <c r="N15" s="85"/>
      <c r="O15" s="284"/>
      <c r="P15" s="285"/>
    </row>
    <row r="16" spans="1:18" ht="18" customHeight="1" thickBot="1" x14ac:dyDescent="0.35">
      <c r="A16" s="289"/>
      <c r="B16" s="168"/>
      <c r="C16" s="169"/>
      <c r="D16" s="74"/>
      <c r="E16" s="75"/>
      <c r="F16" s="65"/>
      <c r="G16" s="91"/>
      <c r="H16" s="130"/>
      <c r="I16" s="65"/>
      <c r="J16" s="91"/>
      <c r="K16" s="92"/>
      <c r="L16" s="65"/>
      <c r="M16" s="84">
        <f>SUM(D16+G16+J16)</f>
        <v>0</v>
      </c>
      <c r="N16" s="85"/>
      <c r="O16" s="284"/>
      <c r="P16" s="285"/>
    </row>
    <row r="17" spans="1:16" ht="18" customHeight="1" thickBot="1" x14ac:dyDescent="0.35">
      <c r="A17" s="290"/>
      <c r="B17" s="276"/>
      <c r="C17" s="277"/>
      <c r="D17" s="278">
        <f>SUM(D12:E16)</f>
        <v>1026</v>
      </c>
      <c r="E17" s="279"/>
      <c r="F17" s="66">
        <f>SUM(F12:F16)</f>
        <v>13</v>
      </c>
      <c r="G17" s="93">
        <f>SUM(G12:H16)</f>
        <v>1015</v>
      </c>
      <c r="H17" s="94"/>
      <c r="I17" s="66">
        <f>SUM(I12:I16)</f>
        <v>15</v>
      </c>
      <c r="J17" s="93">
        <f>SUM(J12:K16)</f>
        <v>0</v>
      </c>
      <c r="K17" s="295"/>
      <c r="L17" s="66">
        <f>SUM(L12:L16)</f>
        <v>0</v>
      </c>
      <c r="M17" s="93">
        <f>SUM(M12:N16)</f>
        <v>2041</v>
      </c>
      <c r="N17" s="94"/>
      <c r="O17" s="286"/>
      <c r="P17" s="287"/>
    </row>
    <row r="18" spans="1:16" ht="18" customHeight="1" x14ac:dyDescent="0.3">
      <c r="A18" s="245" t="s">
        <v>52</v>
      </c>
      <c r="B18" s="95" t="s">
        <v>65</v>
      </c>
      <c r="C18" s="96"/>
      <c r="D18" s="272">
        <v>342</v>
      </c>
      <c r="E18" s="273"/>
      <c r="F18" s="51">
        <v>6</v>
      </c>
      <c r="G18" s="148">
        <v>310</v>
      </c>
      <c r="H18" s="103"/>
      <c r="I18" s="51">
        <v>3</v>
      </c>
      <c r="J18" s="148"/>
      <c r="K18" s="102"/>
      <c r="L18" s="51"/>
      <c r="M18" s="102">
        <f>SUM(D18+G18+J18)</f>
        <v>652</v>
      </c>
      <c r="N18" s="103"/>
      <c r="O18" s="219">
        <f>SUM(D22+G22+J22)</f>
        <v>1970</v>
      </c>
      <c r="P18" s="219"/>
    </row>
    <row r="19" spans="1:16" ht="18" customHeight="1" x14ac:dyDescent="0.3">
      <c r="A19" s="246"/>
      <c r="B19" s="95" t="s">
        <v>66</v>
      </c>
      <c r="C19" s="96"/>
      <c r="D19" s="272">
        <v>339</v>
      </c>
      <c r="E19" s="273"/>
      <c r="F19" s="51">
        <v>4</v>
      </c>
      <c r="G19" s="148">
        <v>334</v>
      </c>
      <c r="H19" s="103"/>
      <c r="I19" s="51">
        <v>5</v>
      </c>
      <c r="J19" s="148"/>
      <c r="K19" s="102"/>
      <c r="L19" s="51"/>
      <c r="M19" s="102">
        <f>SUM(D19+G19+J19)</f>
        <v>673</v>
      </c>
      <c r="N19" s="103"/>
      <c r="O19" s="219"/>
      <c r="P19" s="219"/>
    </row>
    <row r="20" spans="1:16" ht="18" customHeight="1" x14ac:dyDescent="0.3">
      <c r="A20" s="246"/>
      <c r="B20" s="95" t="s">
        <v>67</v>
      </c>
      <c r="C20" s="96"/>
      <c r="D20" s="97">
        <v>324</v>
      </c>
      <c r="E20" s="98"/>
      <c r="F20" s="51">
        <v>3</v>
      </c>
      <c r="G20" s="99"/>
      <c r="H20" s="100"/>
      <c r="I20" s="51"/>
      <c r="J20" s="99"/>
      <c r="K20" s="101"/>
      <c r="L20" s="51"/>
      <c r="M20" s="102">
        <f>SUM(D20+G20+J20)</f>
        <v>324</v>
      </c>
      <c r="N20" s="103"/>
      <c r="O20" s="219"/>
      <c r="P20" s="219"/>
    </row>
    <row r="21" spans="1:16" ht="18" customHeight="1" thickBot="1" x14ac:dyDescent="0.35">
      <c r="A21" s="246"/>
      <c r="B21" s="95" t="s">
        <v>76</v>
      </c>
      <c r="C21" s="96"/>
      <c r="D21" s="97"/>
      <c r="E21" s="98"/>
      <c r="F21" s="52"/>
      <c r="G21" s="113">
        <v>321</v>
      </c>
      <c r="H21" s="114"/>
      <c r="I21" s="52">
        <v>4</v>
      </c>
      <c r="J21" s="113"/>
      <c r="K21" s="151"/>
      <c r="L21" s="52"/>
      <c r="M21" s="113">
        <f>SUM(D21+G21+J21)</f>
        <v>321</v>
      </c>
      <c r="N21" s="114"/>
      <c r="O21" s="219"/>
      <c r="P21" s="219"/>
    </row>
    <row r="22" spans="1:16" ht="18" customHeight="1" thickBot="1" x14ac:dyDescent="0.35">
      <c r="A22" s="247"/>
      <c r="B22" s="250"/>
      <c r="C22" s="251"/>
      <c r="D22" s="176">
        <f>SUM(D18:E21)</f>
        <v>1005</v>
      </c>
      <c r="E22" s="177"/>
      <c r="F22" s="53">
        <f>SUM(F18:F21)</f>
        <v>13</v>
      </c>
      <c r="G22" s="115">
        <f>SUM(G18:H21)</f>
        <v>965</v>
      </c>
      <c r="H22" s="116"/>
      <c r="I22" s="53">
        <f>SUM(I18:I21)</f>
        <v>12</v>
      </c>
      <c r="J22" s="115">
        <f>SUM(J18:K21)</f>
        <v>0</v>
      </c>
      <c r="K22" s="152"/>
      <c r="L22" s="53">
        <f>SUM(L18:L21)</f>
        <v>0</v>
      </c>
      <c r="M22" s="115">
        <f>SUM(D22+G22+J22)</f>
        <v>1970</v>
      </c>
      <c r="N22" s="116"/>
      <c r="O22" s="220"/>
      <c r="P22" s="221"/>
    </row>
    <row r="23" spans="1:16" ht="18" customHeight="1" x14ac:dyDescent="0.3">
      <c r="A23" s="252" t="s">
        <v>50</v>
      </c>
      <c r="B23" s="274" t="s">
        <v>62</v>
      </c>
      <c r="C23" s="275"/>
      <c r="D23" s="280">
        <v>335</v>
      </c>
      <c r="E23" s="281"/>
      <c r="F23" s="47">
        <v>5</v>
      </c>
      <c r="G23" s="78">
        <v>330</v>
      </c>
      <c r="H23" s="71"/>
      <c r="I23" s="47">
        <v>6</v>
      </c>
      <c r="J23" s="78"/>
      <c r="K23" s="70"/>
      <c r="L23" s="47"/>
      <c r="M23" s="70">
        <f t="shared" ref="M23:M26" si="0">SUM(D23+G23+J23)</f>
        <v>665</v>
      </c>
      <c r="N23" s="71"/>
      <c r="O23" s="222">
        <f>SUM(D27+G27+J27)</f>
        <v>1964</v>
      </c>
      <c r="P23" s="222"/>
    </row>
    <row r="24" spans="1:16" ht="18" customHeight="1" x14ac:dyDescent="0.3">
      <c r="A24" s="253"/>
      <c r="B24" s="118" t="s">
        <v>63</v>
      </c>
      <c r="C24" s="119"/>
      <c r="D24" s="186">
        <v>326</v>
      </c>
      <c r="E24" s="187"/>
      <c r="F24" s="48">
        <v>3</v>
      </c>
      <c r="G24" s="76">
        <v>316</v>
      </c>
      <c r="H24" s="77"/>
      <c r="I24" s="48">
        <v>3</v>
      </c>
      <c r="J24" s="76"/>
      <c r="K24" s="122"/>
      <c r="L24" s="48"/>
      <c r="M24" s="70">
        <f t="shared" si="0"/>
        <v>642</v>
      </c>
      <c r="N24" s="71"/>
      <c r="O24" s="223"/>
      <c r="P24" s="223"/>
    </row>
    <row r="25" spans="1:16" ht="18" customHeight="1" x14ac:dyDescent="0.3">
      <c r="A25" s="253"/>
      <c r="B25" s="118" t="s">
        <v>64</v>
      </c>
      <c r="C25" s="119"/>
      <c r="D25" s="120">
        <v>350</v>
      </c>
      <c r="E25" s="121"/>
      <c r="F25" s="48">
        <v>5</v>
      </c>
      <c r="G25" s="76">
        <v>307</v>
      </c>
      <c r="H25" s="77"/>
      <c r="I25" s="48">
        <v>2</v>
      </c>
      <c r="J25" s="76"/>
      <c r="K25" s="122"/>
      <c r="L25" s="48"/>
      <c r="M25" s="76">
        <f t="shared" si="0"/>
        <v>657</v>
      </c>
      <c r="N25" s="77"/>
      <c r="O25" s="223"/>
      <c r="P25" s="223"/>
    </row>
    <row r="26" spans="1:16" ht="18" customHeight="1" thickBot="1" x14ac:dyDescent="0.35">
      <c r="A26" s="253"/>
      <c r="B26" s="118"/>
      <c r="C26" s="119"/>
      <c r="D26" s="120"/>
      <c r="E26" s="121"/>
      <c r="F26" s="47"/>
      <c r="G26" s="78"/>
      <c r="H26" s="71"/>
      <c r="I26" s="47"/>
      <c r="J26" s="78"/>
      <c r="K26" s="70"/>
      <c r="L26" s="47"/>
      <c r="M26" s="78">
        <f t="shared" si="0"/>
        <v>0</v>
      </c>
      <c r="N26" s="71"/>
      <c r="O26" s="223"/>
      <c r="P26" s="223"/>
    </row>
    <row r="27" spans="1:16" ht="18" customHeight="1" thickBot="1" x14ac:dyDescent="0.35">
      <c r="A27" s="254"/>
      <c r="B27" s="164"/>
      <c r="C27" s="165"/>
      <c r="D27" s="188">
        <f>SUM(D23:E26)</f>
        <v>1011</v>
      </c>
      <c r="E27" s="189"/>
      <c r="F27" s="49">
        <f>SUM(F23:F26)</f>
        <v>13</v>
      </c>
      <c r="G27" s="192">
        <f>SUM(G23:H26)</f>
        <v>953</v>
      </c>
      <c r="H27" s="193"/>
      <c r="I27" s="49">
        <f>SUM(I23:I26)</f>
        <v>11</v>
      </c>
      <c r="J27" s="192">
        <f>SUM(J23:K26)</f>
        <v>0</v>
      </c>
      <c r="K27" s="266"/>
      <c r="L27" s="49">
        <f>SUM(L23:L26)</f>
        <v>0</v>
      </c>
      <c r="M27" s="192">
        <f>SUM(M23:N26)</f>
        <v>1964</v>
      </c>
      <c r="N27" s="193"/>
      <c r="O27" s="224"/>
      <c r="P27" s="225"/>
    </row>
    <row r="28" spans="1:16" ht="18" customHeight="1" x14ac:dyDescent="0.3">
      <c r="A28" s="255" t="s">
        <v>54</v>
      </c>
      <c r="B28" s="159" t="s">
        <v>68</v>
      </c>
      <c r="C28" s="160"/>
      <c r="D28" s="180">
        <v>297</v>
      </c>
      <c r="E28" s="181"/>
      <c r="F28" s="19">
        <v>2</v>
      </c>
      <c r="G28" s="155">
        <v>305</v>
      </c>
      <c r="H28" s="154"/>
      <c r="I28" s="19">
        <v>2</v>
      </c>
      <c r="J28" s="155"/>
      <c r="K28" s="153"/>
      <c r="L28" s="19"/>
      <c r="M28" s="153">
        <f t="shared" ref="M28:M31" si="1">SUM(D28+G28+J28)</f>
        <v>602</v>
      </c>
      <c r="N28" s="154"/>
      <c r="O28" s="226">
        <f>SUM(D32+G32+J32)</f>
        <v>1858</v>
      </c>
      <c r="P28" s="226"/>
    </row>
    <row r="29" spans="1:16" ht="18" customHeight="1" x14ac:dyDescent="0.3">
      <c r="A29" s="256"/>
      <c r="B29" s="299" t="s">
        <v>69</v>
      </c>
      <c r="C29" s="300"/>
      <c r="D29" s="182">
        <v>316</v>
      </c>
      <c r="E29" s="183"/>
      <c r="F29" s="20">
        <v>2</v>
      </c>
      <c r="G29" s="104">
        <v>297</v>
      </c>
      <c r="H29" s="105"/>
      <c r="I29" s="20">
        <v>2</v>
      </c>
      <c r="J29" s="104"/>
      <c r="K29" s="156"/>
      <c r="L29" s="20"/>
      <c r="M29" s="153">
        <f t="shared" si="1"/>
        <v>613</v>
      </c>
      <c r="N29" s="154"/>
      <c r="O29" s="227"/>
      <c r="P29" s="227"/>
    </row>
    <row r="30" spans="1:16" ht="18" customHeight="1" x14ac:dyDescent="0.3">
      <c r="A30" s="256"/>
      <c r="B30" s="161" t="s">
        <v>70</v>
      </c>
      <c r="C30" s="162"/>
      <c r="D30" s="110">
        <v>319</v>
      </c>
      <c r="E30" s="111"/>
      <c r="F30" s="20">
        <v>2</v>
      </c>
      <c r="G30" s="104">
        <v>324</v>
      </c>
      <c r="H30" s="105"/>
      <c r="I30" s="20">
        <v>5</v>
      </c>
      <c r="J30" s="104"/>
      <c r="K30" s="156"/>
      <c r="L30" s="20"/>
      <c r="M30" s="104">
        <f t="shared" si="1"/>
        <v>643</v>
      </c>
      <c r="N30" s="105"/>
      <c r="O30" s="227"/>
      <c r="P30" s="227"/>
    </row>
    <row r="31" spans="1:16" ht="18" customHeight="1" thickBot="1" x14ac:dyDescent="0.35">
      <c r="A31" s="256"/>
      <c r="B31" s="161"/>
      <c r="C31" s="162"/>
      <c r="D31" s="110"/>
      <c r="E31" s="111"/>
      <c r="F31" s="67"/>
      <c r="G31" s="108"/>
      <c r="H31" s="109"/>
      <c r="I31" s="67"/>
      <c r="J31" s="108"/>
      <c r="K31" s="112"/>
      <c r="L31" s="67"/>
      <c r="M31" s="108">
        <f t="shared" si="1"/>
        <v>0</v>
      </c>
      <c r="N31" s="109"/>
      <c r="O31" s="228"/>
      <c r="P31" s="229"/>
    </row>
    <row r="32" spans="1:16" ht="18" customHeight="1" thickBot="1" x14ac:dyDescent="0.35">
      <c r="A32" s="257"/>
      <c r="B32" s="166"/>
      <c r="C32" s="167"/>
      <c r="D32" s="178">
        <f>SUM(D28:E31)</f>
        <v>932</v>
      </c>
      <c r="E32" s="179"/>
      <c r="F32" s="26">
        <f>SUM(F28:F31)</f>
        <v>6</v>
      </c>
      <c r="G32" s="106">
        <f>SUM(G28:H31)</f>
        <v>926</v>
      </c>
      <c r="H32" s="107"/>
      <c r="I32" s="26">
        <f>SUM(I28:I31)</f>
        <v>9</v>
      </c>
      <c r="J32" s="106">
        <f>SUM(J28:K31)</f>
        <v>0</v>
      </c>
      <c r="K32" s="117"/>
      <c r="L32" s="26">
        <f>SUM(L28:L31)</f>
        <v>0</v>
      </c>
      <c r="M32" s="106">
        <f>SUM(M28:N31)</f>
        <v>1858</v>
      </c>
      <c r="N32" s="107"/>
      <c r="O32" s="230"/>
      <c r="P32" s="231"/>
    </row>
    <row r="33" spans="1:16" ht="18" customHeight="1" x14ac:dyDescent="0.3">
      <c r="A33" s="242"/>
      <c r="B33" s="293"/>
      <c r="C33" s="294"/>
      <c r="D33" s="146"/>
      <c r="E33" s="147"/>
      <c r="F33" s="21"/>
      <c r="G33" s="83"/>
      <c r="H33" s="82"/>
      <c r="I33" s="21"/>
      <c r="J33" s="83"/>
      <c r="K33" s="81"/>
      <c r="L33" s="21"/>
      <c r="M33" s="81">
        <f t="shared" ref="M33:M37" si="2">SUM(D33+G33+J33)</f>
        <v>0</v>
      </c>
      <c r="N33" s="82"/>
      <c r="O33" s="238">
        <f>SUM(D37+G37+J37)</f>
        <v>0</v>
      </c>
      <c r="P33" s="238"/>
    </row>
    <row r="34" spans="1:16" ht="18" customHeight="1" x14ac:dyDescent="0.3">
      <c r="A34" s="243"/>
      <c r="B34" s="174"/>
      <c r="C34" s="175"/>
      <c r="D34" s="138"/>
      <c r="E34" s="139"/>
      <c r="F34" s="22"/>
      <c r="G34" s="86"/>
      <c r="H34" s="131"/>
      <c r="I34" s="22"/>
      <c r="J34" s="86"/>
      <c r="K34" s="87"/>
      <c r="L34" s="22"/>
      <c r="M34" s="81">
        <f t="shared" si="2"/>
        <v>0</v>
      </c>
      <c r="N34" s="82"/>
      <c r="O34" s="239"/>
      <c r="P34" s="239"/>
    </row>
    <row r="35" spans="1:16" ht="18" customHeight="1" x14ac:dyDescent="0.3">
      <c r="A35" s="243"/>
      <c r="B35" s="174"/>
      <c r="C35" s="175"/>
      <c r="D35" s="138"/>
      <c r="E35" s="139"/>
      <c r="F35" s="22"/>
      <c r="G35" s="86"/>
      <c r="H35" s="131"/>
      <c r="I35" s="22"/>
      <c r="J35" s="86"/>
      <c r="K35" s="87"/>
      <c r="L35" s="22"/>
      <c r="M35" s="81">
        <f t="shared" si="2"/>
        <v>0</v>
      </c>
      <c r="N35" s="82"/>
      <c r="O35" s="239"/>
      <c r="P35" s="239"/>
    </row>
    <row r="36" spans="1:16" ht="18" customHeight="1" thickBot="1" x14ac:dyDescent="0.35">
      <c r="A36" s="243"/>
      <c r="B36" s="12"/>
      <c r="C36" s="10"/>
      <c r="D36" s="140"/>
      <c r="E36" s="141"/>
      <c r="F36" s="23"/>
      <c r="G36" s="88"/>
      <c r="H36" s="132"/>
      <c r="I36" s="23"/>
      <c r="J36" s="88"/>
      <c r="K36" s="89"/>
      <c r="L36" s="23"/>
      <c r="M36" s="81">
        <f t="shared" si="2"/>
        <v>0</v>
      </c>
      <c r="N36" s="82"/>
      <c r="O36" s="239"/>
      <c r="P36" s="239"/>
    </row>
    <row r="37" spans="1:16" ht="18" customHeight="1" thickBot="1" x14ac:dyDescent="0.35">
      <c r="A37" s="244"/>
      <c r="B37" s="172"/>
      <c r="C37" s="173"/>
      <c r="D37" s="125">
        <f>SUM(D33:E36)</f>
        <v>0</v>
      </c>
      <c r="E37" s="126"/>
      <c r="F37" s="27">
        <f>SUM(F33:F36)</f>
        <v>0</v>
      </c>
      <c r="G37" s="79">
        <f>SUM(G33:H36)</f>
        <v>0</v>
      </c>
      <c r="H37" s="133"/>
      <c r="I37" s="27">
        <f>SUM(I33:I36)</f>
        <v>0</v>
      </c>
      <c r="J37" s="79">
        <f>SUM(J33:K36)</f>
        <v>0</v>
      </c>
      <c r="K37" s="80"/>
      <c r="L37" s="27">
        <f>SUM(L33:L36)</f>
        <v>0</v>
      </c>
      <c r="M37" s="79">
        <f t="shared" si="2"/>
        <v>0</v>
      </c>
      <c r="N37" s="133"/>
      <c r="O37" s="240"/>
      <c r="P37" s="241"/>
    </row>
    <row r="38" spans="1:16" ht="15" thickBot="1" x14ac:dyDescent="0.35">
      <c r="A38" s="13"/>
      <c r="B38" s="13"/>
      <c r="C38" s="13"/>
      <c r="D38" s="13"/>
      <c r="E38" s="46"/>
    </row>
    <row r="39" spans="1:16" ht="34.5" customHeight="1" x14ac:dyDescent="0.3">
      <c r="A39" s="210" t="s">
        <v>8</v>
      </c>
      <c r="B39" s="211"/>
      <c r="C39" s="204" t="s">
        <v>7</v>
      </c>
      <c r="D39" s="205"/>
      <c r="E39" s="215" t="s">
        <v>44</v>
      </c>
      <c r="F39" s="216"/>
      <c r="G39" s="217"/>
      <c r="H39" s="215" t="s">
        <v>45</v>
      </c>
      <c r="I39" s="216"/>
      <c r="J39" s="217"/>
      <c r="K39" s="215" t="s">
        <v>46</v>
      </c>
      <c r="L39" s="216"/>
      <c r="M39" s="217"/>
      <c r="N39" s="213" t="s">
        <v>11</v>
      </c>
      <c r="O39" s="214"/>
    </row>
    <row r="40" spans="1:16" ht="34.5" customHeight="1" x14ac:dyDescent="0.3">
      <c r="A40" s="2"/>
      <c r="B40" s="3"/>
      <c r="C40" s="208" t="s">
        <v>10</v>
      </c>
      <c r="D40" s="209"/>
      <c r="E40" s="45" t="s">
        <v>10</v>
      </c>
      <c r="F40" s="4" t="s">
        <v>9</v>
      </c>
      <c r="G40" s="35" t="s">
        <v>22</v>
      </c>
      <c r="H40" s="45" t="s">
        <v>10</v>
      </c>
      <c r="I40" s="11" t="s">
        <v>9</v>
      </c>
      <c r="J40" s="35" t="s">
        <v>22</v>
      </c>
      <c r="K40" s="34" t="s">
        <v>10</v>
      </c>
      <c r="L40" s="11" t="s">
        <v>9</v>
      </c>
      <c r="M40" s="35" t="s">
        <v>22</v>
      </c>
      <c r="N40" s="29" t="s">
        <v>10</v>
      </c>
      <c r="O40" s="4" t="s">
        <v>9</v>
      </c>
    </row>
    <row r="41" spans="1:16" ht="24.9" customHeight="1" x14ac:dyDescent="0.3">
      <c r="A41" s="5" t="s">
        <v>71</v>
      </c>
      <c r="B41" s="59" t="s">
        <v>51</v>
      </c>
      <c r="C41" s="196">
        <v>6</v>
      </c>
      <c r="D41" s="197"/>
      <c r="E41" s="60">
        <v>13</v>
      </c>
      <c r="F41" s="61">
        <v>1026</v>
      </c>
      <c r="G41" s="62"/>
      <c r="H41" s="60">
        <v>15</v>
      </c>
      <c r="I41" s="61">
        <v>1015</v>
      </c>
      <c r="J41" s="62">
        <v>1</v>
      </c>
      <c r="K41" s="60"/>
      <c r="L41" s="61"/>
      <c r="M41" s="62"/>
      <c r="N41" s="63">
        <f>SUM(C41+E41+G41+H41+J41+K41+M41)</f>
        <v>35</v>
      </c>
      <c r="O41" s="61">
        <f>SUM(F41+I41+L41)</f>
        <v>2041</v>
      </c>
    </row>
    <row r="42" spans="1:16" ht="24.9" customHeight="1" thickBot="1" x14ac:dyDescent="0.35">
      <c r="A42" s="5" t="s">
        <v>72</v>
      </c>
      <c r="B42" s="6" t="s">
        <v>53</v>
      </c>
      <c r="C42" s="200">
        <v>4</v>
      </c>
      <c r="D42" s="201"/>
      <c r="E42" s="42">
        <v>15</v>
      </c>
      <c r="F42" s="43">
        <v>1029</v>
      </c>
      <c r="G42" s="44">
        <v>1</v>
      </c>
      <c r="H42" s="42">
        <v>13</v>
      </c>
      <c r="I42" s="43">
        <v>970</v>
      </c>
      <c r="J42" s="44"/>
      <c r="K42" s="42"/>
      <c r="L42" s="43"/>
      <c r="M42" s="44"/>
      <c r="N42" s="33">
        <f t="shared" ref="N42" si="3">SUM(C42+E42+G42+H42+J42+K42+M42)</f>
        <v>33</v>
      </c>
      <c r="O42" s="17">
        <f t="shared" ref="O42" si="4">SUM(F42+I42+L42)</f>
        <v>1999</v>
      </c>
    </row>
    <row r="43" spans="1:16" ht="24.9" customHeight="1" x14ac:dyDescent="0.3">
      <c r="A43" s="5" t="s">
        <v>73</v>
      </c>
      <c r="B43" s="54" t="s">
        <v>52</v>
      </c>
      <c r="C43" s="206">
        <v>5</v>
      </c>
      <c r="D43" s="207"/>
      <c r="E43" s="55">
        <v>13</v>
      </c>
      <c r="F43" s="56">
        <v>1005</v>
      </c>
      <c r="G43" s="57"/>
      <c r="H43" s="55">
        <v>12</v>
      </c>
      <c r="I43" s="56">
        <v>965</v>
      </c>
      <c r="J43" s="57"/>
      <c r="K43" s="55"/>
      <c r="L43" s="56"/>
      <c r="M43" s="57"/>
      <c r="N43" s="58">
        <f>SUM(C43+E43+G43+H43+J43+K43+M43)</f>
        <v>30</v>
      </c>
      <c r="O43" s="56">
        <f>SUM(F43+I43+L43)</f>
        <v>1970</v>
      </c>
    </row>
    <row r="44" spans="1:16" ht="24.9" customHeight="1" x14ac:dyDescent="0.3">
      <c r="A44" s="5" t="s">
        <v>74</v>
      </c>
      <c r="B44" s="9" t="s">
        <v>50</v>
      </c>
      <c r="C44" s="198">
        <v>2</v>
      </c>
      <c r="D44" s="199"/>
      <c r="E44" s="36">
        <v>13</v>
      </c>
      <c r="F44" s="14">
        <v>1011</v>
      </c>
      <c r="G44" s="37"/>
      <c r="H44" s="36">
        <v>11</v>
      </c>
      <c r="I44" s="14">
        <v>953</v>
      </c>
      <c r="J44" s="37"/>
      <c r="K44" s="36"/>
      <c r="L44" s="14"/>
      <c r="M44" s="37"/>
      <c r="N44" s="30">
        <f>SUM(C44+E44+G44+H44+J44+K44+M44)</f>
        <v>26</v>
      </c>
      <c r="O44" s="14">
        <f>SUM(F44+I44+L44)</f>
        <v>1964</v>
      </c>
    </row>
    <row r="45" spans="1:16" ht="24.9" customHeight="1" x14ac:dyDescent="0.3">
      <c r="A45" s="5" t="s">
        <v>75</v>
      </c>
      <c r="B45" s="8" t="s">
        <v>54</v>
      </c>
      <c r="C45" s="202">
        <v>3</v>
      </c>
      <c r="D45" s="203"/>
      <c r="E45" s="40">
        <v>6</v>
      </c>
      <c r="F45" s="15">
        <v>932</v>
      </c>
      <c r="G45" s="41"/>
      <c r="H45" s="40">
        <v>9</v>
      </c>
      <c r="I45" s="15">
        <v>926</v>
      </c>
      <c r="J45" s="41"/>
      <c r="K45" s="40"/>
      <c r="L45" s="15"/>
      <c r="M45" s="41"/>
      <c r="N45" s="32">
        <f>SUM(C45+E45+G45+H45+J45+K45+M45)</f>
        <v>18</v>
      </c>
      <c r="O45" s="15">
        <f>SUM(F45+I45+L45)</f>
        <v>1858</v>
      </c>
    </row>
    <row r="46" spans="1:16" ht="24.9" customHeight="1" x14ac:dyDescent="0.3">
      <c r="A46" s="5"/>
      <c r="B46" s="7"/>
      <c r="C46" s="194"/>
      <c r="D46" s="195"/>
      <c r="E46" s="38"/>
      <c r="F46" s="16"/>
      <c r="G46" s="39"/>
      <c r="H46" s="38"/>
      <c r="I46" s="16"/>
      <c r="J46" s="39"/>
      <c r="K46" s="38"/>
      <c r="L46" s="16"/>
      <c r="M46" s="39"/>
      <c r="N46" s="31">
        <f>SUM(C46+E46+G46+H46+J46+K46+M46)</f>
        <v>0</v>
      </c>
      <c r="O46" s="16">
        <f>SUM(F46+I46+L46)</f>
        <v>0</v>
      </c>
    </row>
    <row r="47" spans="1:16" x14ac:dyDescent="0.3">
      <c r="A47" s="50" t="s">
        <v>28</v>
      </c>
    </row>
    <row r="48" spans="1:16" x14ac:dyDescent="0.3">
      <c r="A48" s="1" t="s">
        <v>12</v>
      </c>
    </row>
  </sheetData>
  <mergeCells count="187">
    <mergeCell ref="A1:P3"/>
    <mergeCell ref="A4:P5"/>
    <mergeCell ref="A6:C6"/>
    <mergeCell ref="D6:E6"/>
    <mergeCell ref="G6:H6"/>
    <mergeCell ref="J6:K6"/>
    <mergeCell ref="M6:N6"/>
    <mergeCell ref="O6:P6"/>
    <mergeCell ref="A18:A22"/>
    <mergeCell ref="B18:C18"/>
    <mergeCell ref="D18:E18"/>
    <mergeCell ref="G18:H18"/>
    <mergeCell ref="J18:K18"/>
    <mergeCell ref="M18:N18"/>
    <mergeCell ref="M20:N20"/>
    <mergeCell ref="B21:C21"/>
    <mergeCell ref="D21:E21"/>
    <mergeCell ref="G21:H21"/>
    <mergeCell ref="J21:K21"/>
    <mergeCell ref="M21:N21"/>
    <mergeCell ref="B22:C22"/>
    <mergeCell ref="D22:E22"/>
    <mergeCell ref="G22:H22"/>
    <mergeCell ref="J22:K22"/>
    <mergeCell ref="M22:N22"/>
    <mergeCell ref="O18:P22"/>
    <mergeCell ref="B19:C19"/>
    <mergeCell ref="D19:E19"/>
    <mergeCell ref="G19:H19"/>
    <mergeCell ref="J19:K19"/>
    <mergeCell ref="M19:N19"/>
    <mergeCell ref="B20:C20"/>
    <mergeCell ref="D20:E20"/>
    <mergeCell ref="G20:H20"/>
    <mergeCell ref="J20:K20"/>
    <mergeCell ref="A23:A27"/>
    <mergeCell ref="B23:C23"/>
    <mergeCell ref="D23:E23"/>
    <mergeCell ref="G23:H23"/>
    <mergeCell ref="J23:K23"/>
    <mergeCell ref="M23:N23"/>
    <mergeCell ref="M25:N25"/>
    <mergeCell ref="B26:C26"/>
    <mergeCell ref="D26:E26"/>
    <mergeCell ref="G26:H26"/>
    <mergeCell ref="D27:E27"/>
    <mergeCell ref="G27:H27"/>
    <mergeCell ref="J27:K27"/>
    <mergeCell ref="M27:N27"/>
    <mergeCell ref="O23:P27"/>
    <mergeCell ref="B24:C24"/>
    <mergeCell ref="D24:E24"/>
    <mergeCell ref="G24:H24"/>
    <mergeCell ref="J24:K24"/>
    <mergeCell ref="M24:N24"/>
    <mergeCell ref="B25:C25"/>
    <mergeCell ref="D25:E25"/>
    <mergeCell ref="G25:H25"/>
    <mergeCell ref="J25:K25"/>
    <mergeCell ref="O28:P32"/>
    <mergeCell ref="B29:C29"/>
    <mergeCell ref="D29:E29"/>
    <mergeCell ref="G29:H29"/>
    <mergeCell ref="J29:K29"/>
    <mergeCell ref="M29:N29"/>
    <mergeCell ref="B30:C30"/>
    <mergeCell ref="D30:E30"/>
    <mergeCell ref="G30:H30"/>
    <mergeCell ref="J30:K30"/>
    <mergeCell ref="B28:C28"/>
    <mergeCell ref="D28:E28"/>
    <mergeCell ref="G28:H28"/>
    <mergeCell ref="J28:K28"/>
    <mergeCell ref="M28:N28"/>
    <mergeCell ref="M30:N30"/>
    <mergeCell ref="B31:C31"/>
    <mergeCell ref="D31:E31"/>
    <mergeCell ref="G31:H31"/>
    <mergeCell ref="J15:K15"/>
    <mergeCell ref="M15:N15"/>
    <mergeCell ref="B16:C16"/>
    <mergeCell ref="D16:E16"/>
    <mergeCell ref="G16:H16"/>
    <mergeCell ref="J16:K16"/>
    <mergeCell ref="M16:N16"/>
    <mergeCell ref="O12:P17"/>
    <mergeCell ref="B13:C13"/>
    <mergeCell ref="D13:E13"/>
    <mergeCell ref="G13:H13"/>
    <mergeCell ref="J13:K13"/>
    <mergeCell ref="M13:N13"/>
    <mergeCell ref="B14:C14"/>
    <mergeCell ref="D14:E14"/>
    <mergeCell ref="G14:H14"/>
    <mergeCell ref="J14:K14"/>
    <mergeCell ref="B12:C12"/>
    <mergeCell ref="D12:E12"/>
    <mergeCell ref="G12:H12"/>
    <mergeCell ref="J12:K12"/>
    <mergeCell ref="M12:N12"/>
    <mergeCell ref="M14:N14"/>
    <mergeCell ref="B15:C15"/>
    <mergeCell ref="B17:C17"/>
    <mergeCell ref="D17:E17"/>
    <mergeCell ref="G17:H17"/>
    <mergeCell ref="J17:K17"/>
    <mergeCell ref="M17:N17"/>
    <mergeCell ref="A33:A37"/>
    <mergeCell ref="B33:C33"/>
    <mergeCell ref="D33:E33"/>
    <mergeCell ref="G33:H33"/>
    <mergeCell ref="J33:K33"/>
    <mergeCell ref="A12:A17"/>
    <mergeCell ref="D15:E15"/>
    <mergeCell ref="G15:H15"/>
    <mergeCell ref="J31:K31"/>
    <mergeCell ref="M31:N31"/>
    <mergeCell ref="B32:C32"/>
    <mergeCell ref="D32:E32"/>
    <mergeCell ref="G32:H32"/>
    <mergeCell ref="J32:K32"/>
    <mergeCell ref="M32:N32"/>
    <mergeCell ref="A28:A32"/>
    <mergeCell ref="J26:K26"/>
    <mergeCell ref="M26:N26"/>
    <mergeCell ref="B27:C27"/>
    <mergeCell ref="J35:K35"/>
    <mergeCell ref="M35:N35"/>
    <mergeCell ref="D36:E36"/>
    <mergeCell ref="G36:H36"/>
    <mergeCell ref="J36:K36"/>
    <mergeCell ref="M36:N36"/>
    <mergeCell ref="M33:N33"/>
    <mergeCell ref="O33:P37"/>
    <mergeCell ref="B34:C34"/>
    <mergeCell ref="D34:E34"/>
    <mergeCell ref="G34:H34"/>
    <mergeCell ref="J34:K34"/>
    <mergeCell ref="M34:N34"/>
    <mergeCell ref="B35:C35"/>
    <mergeCell ref="D35:E35"/>
    <mergeCell ref="G35:H35"/>
    <mergeCell ref="J9:K9"/>
    <mergeCell ref="M9:N9"/>
    <mergeCell ref="B10:C10"/>
    <mergeCell ref="D10:E10"/>
    <mergeCell ref="G10:H10"/>
    <mergeCell ref="J10:K10"/>
    <mergeCell ref="M10:N10"/>
    <mergeCell ref="M7:N7"/>
    <mergeCell ref="O7:P11"/>
    <mergeCell ref="B8:C8"/>
    <mergeCell ref="D8:E8"/>
    <mergeCell ref="G8:H8"/>
    <mergeCell ref="J8:K8"/>
    <mergeCell ref="M8:N8"/>
    <mergeCell ref="B9:C9"/>
    <mergeCell ref="D9:E9"/>
    <mergeCell ref="G9:H9"/>
    <mergeCell ref="B7:C7"/>
    <mergeCell ref="D7:E7"/>
    <mergeCell ref="G7:H7"/>
    <mergeCell ref="J7:K7"/>
    <mergeCell ref="C44:D44"/>
    <mergeCell ref="C46:D46"/>
    <mergeCell ref="N39:O39"/>
    <mergeCell ref="C40:D40"/>
    <mergeCell ref="C43:D43"/>
    <mergeCell ref="C41:D41"/>
    <mergeCell ref="C42:D42"/>
    <mergeCell ref="C45:D45"/>
    <mergeCell ref="B11:C11"/>
    <mergeCell ref="D11:E11"/>
    <mergeCell ref="G11:H11"/>
    <mergeCell ref="J11:K11"/>
    <mergeCell ref="M11:N11"/>
    <mergeCell ref="A39:B39"/>
    <mergeCell ref="C39:D39"/>
    <mergeCell ref="E39:G39"/>
    <mergeCell ref="H39:J39"/>
    <mergeCell ref="K39:M39"/>
    <mergeCell ref="B37:C37"/>
    <mergeCell ref="D37:E37"/>
    <mergeCell ref="G37:H37"/>
    <mergeCell ref="J37:K37"/>
    <mergeCell ref="M37:N37"/>
    <mergeCell ref="A7:A11"/>
  </mergeCells>
  <pageMargins left="0.39370078740157483" right="0.71259842519685046" top="0.74803149606299213" bottom="0.74803149606299213" header="0.31496062992125984" footer="0.31496062992125984"/>
  <pageSetup paperSize="9" scale="6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12A4-233D-426F-94D2-B30AB990617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 KLASYFIK DRUŻYN 1-6 I WYN IND</vt:lpstr>
      <vt:lpstr> KLASYFIK DRUŻYN 7-11 I WYN IN </vt:lpstr>
      <vt:lpstr>Arkusz2</vt:lpstr>
      <vt:lpstr>' KLASYFIK DRUŻYN 1-6 I WYN IND'!Obszar_wydruku</vt:lpstr>
      <vt:lpstr>' KLASYFIK DRUŻYN 7-11 I WYN IN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Iwicka</dc:creator>
  <cp:lastModifiedBy>user</cp:lastModifiedBy>
  <cp:lastPrinted>2019-03-01T18:12:34Z</cp:lastPrinted>
  <dcterms:created xsi:type="dcterms:W3CDTF">2008-03-26T21:06:08Z</dcterms:created>
  <dcterms:modified xsi:type="dcterms:W3CDTF">2026-03-02T19:08:12Z</dcterms:modified>
</cp:coreProperties>
</file>